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'trasparenza'!$A$3:$K$288</definedName>
    <definedName name="Excel_BuiltIn__FilterDatabase" localSheetId="0">'trasparenza'!$A$3:$K$288</definedName>
  </definedNames>
  <calcPr fullCalcOnLoad="1"/>
</workbook>
</file>

<file path=xl/sharedStrings.xml><?xml version="1.0" encoding="utf-8"?>
<sst xmlns="http://schemas.openxmlformats.org/spreadsheetml/2006/main" count="2292" uniqueCount="493">
  <si>
    <t>TABELLA ATTI DI CONCESSIONE - GENNAIO  /DICEMBRE 2022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</si>
  <si>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</si>
  <si>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</si>
  <si>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</si>
  <si>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</si>
  <si>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</si>
  <si>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</si>
  <si>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</si>
  <si>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</si>
  <si>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</si>
  <si>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</si>
  <si>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</si>
  <si>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</si>
  <si>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EM10322005</t>
  </si>
  <si>
    <t>ordine n. S8 - 89 del 31/01/2022 - ordine n. S8  -  307 del 31/07/2022</t>
  </si>
  <si>
    <t>Del.GRT 493/2001; Del. GRT 1052/2002; Del GRT 607/2005</t>
  </si>
  <si>
    <t>SOS Servizi amministrativi per territorio e sociale</t>
  </si>
  <si>
    <t>Istanza del cittadino previo parere apposita commissione</t>
  </si>
  <si>
    <t>non applicabile</t>
  </si>
  <si>
    <t>EM10322004</t>
  </si>
  <si>
    <t xml:space="preserve"> ordine n. S8  -  307 del 31/07/2022</t>
  </si>
  <si>
    <t>EM10322006</t>
  </si>
  <si>
    <t>ordine n. S8 - 267  del 31/05/2022- ordine n. S8  - 388 del 30/11/2022</t>
  </si>
  <si>
    <t>EM10322007</t>
  </si>
  <si>
    <t>ordine n. S8 - 267  del 31/05/2022</t>
  </si>
  <si>
    <t>EM10322011</t>
  </si>
  <si>
    <t>ordine n. S8 - 89 del 31/01/2022- ordine n. S8 - 267  del 31/05/2022 -ORDINE N. S8 -  340  DEL 30/09/2022- ORDINE N. S8 -  388  DEL 30/11/2022</t>
  </si>
  <si>
    <t>Del.GRT 493/2001; Del. GRT 1052/2002; Del GRT 607/2006</t>
  </si>
  <si>
    <t>EM10322017</t>
  </si>
  <si>
    <t>ordine n. S8 - 89 del 31/01/2022</t>
  </si>
  <si>
    <t>Del.GRT 493/2001; Del. GRT 1052/2002; Del GRT 607/2007</t>
  </si>
  <si>
    <t>EM10322014</t>
  </si>
  <si>
    <t>ordine n. S8 - 182  del 28/02/2022- ordine n. S8 - 322  del 31/08/2022</t>
  </si>
  <si>
    <t>EM10322019</t>
  </si>
  <si>
    <t>ordine n. S8 - 182  del 28/02/2022- ordine n. S8 - 206  del 31/03/2022-ordine n. S8 -  291  del 30/06/2022-ordine n. S8 - 307  del 31/07/2022</t>
  </si>
  <si>
    <t>EM10322022</t>
  </si>
  <si>
    <t>Del.GRT 493/2001; Del. GRT 1052/2002; Del GRT 607/2008</t>
  </si>
  <si>
    <t>EM10322026</t>
  </si>
  <si>
    <t>ordine n. S8 - 89 del 31/01/2021- ordine n.  S8 - 182 del 28/02/2022- ordine n. S8 - 238  del 30/04/2022 - ordine n. S8 -  267 del 31/05/2022   -ordine n. S8 - 291  del 30/06/2022 - ORDINE N. S8 -  340  DEL 30/09/2022</t>
  </si>
  <si>
    <t>Del.GRT 493/2001; Del. GRT 1052/2002; Del GRT 607/2009</t>
  </si>
  <si>
    <t>EM10322028</t>
  </si>
  <si>
    <t>ordine n. S8 - 206 del 31/03/2022 - ORDINE N.  S8  -291  del 30/06/2022- Ordine n. S8 - 340 del 30/09/2022- ordine n S8 -  388 del 30/11/2022</t>
  </si>
  <si>
    <t>Del.GRT 493/2001; Del. GRT 1052/2002; Del GRT 607/2010</t>
  </si>
  <si>
    <t>EM10322030</t>
  </si>
  <si>
    <t>ordine n. S8 - 89 del 31/01/2022 - ordine n. S8- 206  del 31/03/2022- ordine n. S8 -  238  del 30/04/2022- ordine n. S8  -307  del 31/07/2022-ordine n. S8- 322 del 31/08/2022- Ordine n. S8 - 363     del 31/10/2022 - ordine n. S8 -  408  del 31/12/2022</t>
  </si>
  <si>
    <t>EM10322032</t>
  </si>
  <si>
    <t>ordine n. S8 - 206 del 31/03/2022-oridne n. S8 - 238  del 30/04/2022 -ordine n. S8  -291  del 30/06/2022- ordine n. S8 - 340 DEL 30/09/2022 - ordine n. S8  - 408  del 31/12/2022</t>
  </si>
  <si>
    <t>EM10322033</t>
  </si>
  <si>
    <t xml:space="preserve">ordine n. S8 - 89 del 31/01/2022- ordine n. S8 -  307 del 31/07/2022                 </t>
  </si>
  <si>
    <t>Del.GRT 493/2001; Del. GRT 1052/2002; Del GRT 607/2011</t>
  </si>
  <si>
    <t>EM10322046</t>
  </si>
  <si>
    <t>ordine n. S8 - 88   del 31/01/2022-Ordine n. S8  - 291 del 30/06/2022- ordine n. S8 - 408 del 31/12/2022</t>
  </si>
  <si>
    <t>Del.GRT 493/2001; Del. GRT 1052/2002; Del GRT 607/2012</t>
  </si>
  <si>
    <t>EM10322052</t>
  </si>
  <si>
    <t>ordine n. S8 - 89 del 31/01/2022- ordine n.  S8 - 182 del 28/02/2022-ordine  n. S8 -  267  del 31/05/2022 - ordine n. S8  -  307  del 31/07/2022   -ordine n. S8 - 340 del 30/09/2022</t>
  </si>
  <si>
    <t>Del.GRT 493/2001; Del. GRT 1052/2002; Del GRT 607/2013</t>
  </si>
  <si>
    <t>EM10322012</t>
  </si>
  <si>
    <t xml:space="preserve">ordine n. S8 - 89 del 31/01/2022- ordine n. S8 - 307 del 31/07/2022                 </t>
  </si>
  <si>
    <t>EM10322035</t>
  </si>
  <si>
    <t xml:space="preserve">ordine n. S8 - 89 del 31/01/2022 - oridne n. S8 -  238  del 30/04/2022  - ordine n. S8 - 307  del  31/07/2022   - Ordine n. S8 - 363  del 31/10/2022   </t>
  </si>
  <si>
    <t>EM10322036</t>
  </si>
  <si>
    <t>ordine n. S8 - 267  del 31/05/2022 - ordine n. S8  -322 del 31/08/2022</t>
  </si>
  <si>
    <t>EM10322047</t>
  </si>
  <si>
    <t>EM10322020</t>
  </si>
  <si>
    <t>ordine n. S8 - 206 del 31/03/2022- ordine n. S8 - 291  del 30/06/2022-ordine n. S8 -340  del 30/09/2022- ordine n. S8 - 388  del 30/11/2022</t>
  </si>
  <si>
    <t>EM10322043</t>
  </si>
  <si>
    <t>ordine n. S8 - 182   del 28/02/2022- ordine n. S8 -  267  del 31/05/2022- ordine n. S8 -322 del 31/08/2022</t>
  </si>
  <si>
    <t>EM10322044</t>
  </si>
  <si>
    <t>ordine n. S8 -  182  del 28/02/2022- ORDINE S8 - 238   del 30/04/2022 -ORDINE N. S8 - 291 DEL 30/06/2022-ORDINE N. S8 - 340 DEL 30/09/2022 - Ordine n. S8  -  363 del 31/10/2022- Ordine n. S8  -  408  del 31/12/2022</t>
  </si>
  <si>
    <t>EM10322021</t>
  </si>
  <si>
    <t>ordine n. S8 -  182  del 28/02/2022- ordine n.  S8 - 322 del 31/08/2022</t>
  </si>
  <si>
    <t>EM10322055</t>
  </si>
  <si>
    <t>ordine n. S8 - 182  del 28/02/2022</t>
  </si>
  <si>
    <t>EM10322039</t>
  </si>
  <si>
    <t xml:space="preserve">ordine n. S8 - 206  del 31/03/2022- ordine n. S8 - 238  del 30/04/2022 - ordine n. S8   -291  del 30/06/2022  - ordine n. S8 - 307 del 31/07/2022 - Ordine n. S8 - 363 del 31/10/2022  - ordine n. S8 - 388  del 30/11/2022  - Ordine n. S8 - 408  del 31/12/2022  </t>
  </si>
  <si>
    <t>EM10322018</t>
  </si>
  <si>
    <t>ordine n. S8 - 206 del 31/03/2022- ordine n. S8 -  267  del 31/05/2022- Ordine n. S8  - 408  del 31/12/2022</t>
  </si>
  <si>
    <t>EM10322023</t>
  </si>
  <si>
    <t>ORDINE N. S8 - 340  DEL 30/09/2022</t>
  </si>
  <si>
    <t>EM10322024</t>
  </si>
  <si>
    <t>ORDINE N. S8 -388  DEL 30/11/2022</t>
  </si>
  <si>
    <t>EM10322053</t>
  </si>
  <si>
    <t>ordine n. S8 - 206 del 31/03/2022</t>
  </si>
  <si>
    <t>EM10322016</t>
  </si>
  <si>
    <t>ordine n. S8 - 238  del 30/04/2022- ORDINE N. S8 - 340 DEL 30/09/2022</t>
  </si>
  <si>
    <t>EM10322048</t>
  </si>
  <si>
    <t>ordine n. S8 -  267 del 31/05/2022 - ordine n. S8 - 388  del 30/11/2022</t>
  </si>
  <si>
    <t>EM10322040</t>
  </si>
  <si>
    <t>ordine n. S8 - 238 del 30/04/2022- ORDINE N. S8 - 340  DEL 30/09/2022 -ordine n. S8  - 388  del 30/11/2022</t>
  </si>
  <si>
    <t>EM10322050</t>
  </si>
  <si>
    <t>ordine n. S8 -  238 del 30/04/2022 - ordine n. S8 -291  del 30/06/2022 - ordine n. S8 - 388 del 30/11/2022</t>
  </si>
  <si>
    <t>EM10322025</t>
  </si>
  <si>
    <t>ordine n. S8 -   291 del 30/06/2022-Ordine n. S8 - 388 del 30/11/2022</t>
  </si>
  <si>
    <t>EM10322002</t>
  </si>
  <si>
    <t>ordine n. S8 - 291  del 30/06/2022 - ordine n. S8 - 363 del 31/10/2022</t>
  </si>
  <si>
    <t>EM10322057</t>
  </si>
  <si>
    <t>ordine n. S8 -  340 del 30/09/2022</t>
  </si>
  <si>
    <t>EM10322045</t>
  </si>
  <si>
    <t>ordine n. S8 - 307  del 31/07/2022</t>
  </si>
  <si>
    <t>EM10322042</t>
  </si>
  <si>
    <t>Ordine n. S8 - 363 del 31/10/2022</t>
  </si>
  <si>
    <t>EM10322058</t>
  </si>
  <si>
    <t>Contributi sla 
cod 01</t>
  </si>
  <si>
    <t>EM10122002</t>
  </si>
  <si>
    <t>Ordine n. T2 - 21 del 31.01.2022; ordine T2 - 27 del 28/02/2022; ordine T2 - 30 del 30/03/2022</t>
  </si>
  <si>
    <t>GRT n. 723 del 25/08/2014, DD5725/2009, nota RT Direzione Diritti di Cittadinanza e Coesione Sociale del 23/03/2016</t>
  </si>
  <si>
    <t>Possesso dei requisiti stabiliti dalla UVM  in base alla normativa RT di cui alla delibera GRT n. 721 del 03/08/2009, al  DDRT 5725/2009 e al DDRT 8064/2021</t>
  </si>
  <si>
    <t>EM10122004</t>
  </si>
  <si>
    <t>Ordine n. T2 - 21 del 31.01.2022; ordine T2 - 27 del 28/02/2022; ordine T2 - 30 del 30/03/2022; ordine T2-62 del 29/04/2002; ordine T2 - 72 del 31/05/2022; ordine T2 - 78 del 30/06/2022; ordine T2 - 101 del 30/07/2022; ordine T2 - 104 del 31/08/2022; ordine T2 - 106 del 30/09/2022; ordine T2-134 del 28/10/2022; ordine T2-142 del 29/11/2022; ordine T2-144 del 29/12/2022</t>
  </si>
  <si>
    <t>EM10122005</t>
  </si>
  <si>
    <t>FI40122001</t>
  </si>
  <si>
    <t>FI40121005</t>
  </si>
  <si>
    <t>Ordine T2-62 del 29/04/2002</t>
  </si>
  <si>
    <t>PO10122001</t>
  </si>
  <si>
    <t>PO10122002</t>
  </si>
  <si>
    <t>PO10122003</t>
  </si>
  <si>
    <t>PO10122004</t>
  </si>
  <si>
    <t>PO10122006</t>
  </si>
  <si>
    <t>Ordine n. T2 - 21 del 31.01.2022; ordine T2 - 27 del 28/02/2022; ordine T2 - 30 del 30/03/2022; ordine T2-62 del 29/04/2002; ordine T2 - 72 del 31/05/2022</t>
  </si>
  <si>
    <t>PO10122007</t>
  </si>
  <si>
    <t>PO10122008</t>
  </si>
  <si>
    <t>PT20122001</t>
  </si>
  <si>
    <t>Ordine n. T2 - 21 del 31.01.2022</t>
  </si>
  <si>
    <t>PT10122001</t>
  </si>
  <si>
    <t>PT10122002</t>
  </si>
  <si>
    <t>PT10123003</t>
  </si>
  <si>
    <t>PT20122002</t>
  </si>
  <si>
    <t>PT10122004</t>
  </si>
  <si>
    <t>Contributi sla 
cod 02</t>
  </si>
  <si>
    <t>PT10122005</t>
  </si>
  <si>
    <t>PT10122006</t>
  </si>
  <si>
    <t>PT10122007</t>
  </si>
  <si>
    <t>FI10122002</t>
  </si>
  <si>
    <t>FI10122003</t>
  </si>
  <si>
    <t>FI10122004</t>
  </si>
  <si>
    <t>Ordine n. T2 - 21 del 31.01.2022; ordine T2 - 27 del 28/02/2022; ordine T2 - 30 del 30/03/2022; ordine T2-62 del 29/04/2002;  ordine T2 - 106 del 30/09/2022</t>
  </si>
  <si>
    <t>FI10122005</t>
  </si>
  <si>
    <t>FI10122006</t>
  </si>
  <si>
    <t>Ordine n. T2 - 21 del 31.01.2022; ordine T2 - 27 del 28/02/2022; ordine T2 - 30 del 30/03/2022; ordine T2-62 del 29/04/2002</t>
  </si>
  <si>
    <t>FI10122007</t>
  </si>
  <si>
    <t>FI20122001</t>
  </si>
  <si>
    <t>FI20122002</t>
  </si>
  <si>
    <t>Ordine n. T2 - 21 del 31.01.2022; ordine T2-30 del 30/03/2022</t>
  </si>
  <si>
    <t>FI30122001</t>
  </si>
  <si>
    <t>FI20122003</t>
  </si>
  <si>
    <t>FI30122002</t>
  </si>
  <si>
    <t>FI10122011</t>
  </si>
  <si>
    <t>Ordine n. T2 - 21 del 31.01.2022; ordine T2 - 27 del 28/02/2022</t>
  </si>
  <si>
    <t>PT20122003</t>
  </si>
  <si>
    <t>Ordine T2 - 30 del 30/03/2022</t>
  </si>
  <si>
    <t>FI10122012</t>
  </si>
  <si>
    <t>EM10122008</t>
  </si>
  <si>
    <t>FI10122013</t>
  </si>
  <si>
    <t>Ordine n. T2 - 21 del 31.01.2022; ordine T2 - 27 del 28/02/2022; ordine T2 - 30 del 30/03/2022; ordine T2-62 del 29/04/2002; ordine T2 - 72 del 31/05/2022; ordine T2 - 78 del 30/06/2022; ordine T2 - 101 del 30/07/2022; ordine T2 - 134 del 28/10/2022</t>
  </si>
  <si>
    <t>PO10122011</t>
  </si>
  <si>
    <t>EM10122009</t>
  </si>
  <si>
    <t>Ordine n. T2 - 21 del 31.01.2022; ordine T2 - 27 del 28/02/2022; ordine T2 - 30 del 30/03/2022; ordine T2-62 del 29/04/2002; ordine T2 - 72 del 31/05/2022; ordine T2 - 78 del 30/06/2022; ordine T2 - 101 del 30/07/2022; ordine T2 - 104 del 31/08/2022; ordine T2 - 106 del 30/09/2022; ordine T2- 134 del 28/10/2022; ordine T2-142 del 29/11/2022; ordine T2-144 del 29/12/2022</t>
  </si>
  <si>
    <t>FI20122006</t>
  </si>
  <si>
    <t>FI10122014</t>
  </si>
  <si>
    <t>PO10122012</t>
  </si>
  <si>
    <t>ordine T2 - 101 del 30/07/2022</t>
  </si>
  <si>
    <t>PT10122010</t>
  </si>
  <si>
    <t>PT20122004</t>
  </si>
  <si>
    <t>Ordine n. T2 - 21 del 31.01.2022; ordine T2 - 27 del 28/02/2022; ordine T2 - 30 del 30/03/2022; ordine T2-62 del 29/04/2002; ordine T2 - 72 del 31/05/2022; ordine T2 - 78 del 30/06/2022; ordine T2 - 101 del 30/07/2022; ordine T2 - 104 del 31/08/2022;  ordine T2 - 106 del 30/09/2022; ordine T2-134 del 28/10/2022; ordine T2-142 del 29/11/2022; ordine T2-144 del 29/12/2022</t>
  </si>
  <si>
    <t>EM10122011</t>
  </si>
  <si>
    <t>FI40122003</t>
  </si>
  <si>
    <t>Ordine n. T2 - 21 del 31.01.2022; ordine T2 - 27 del 28/02/2022; ordine T2 - 30 del 30/03/2022; ordine T2-62 del 29/04/2002; ordine T2 - 104 del 31/08/2022</t>
  </si>
  <si>
    <t>FI20122007</t>
  </si>
  <si>
    <t>FI 40122004</t>
  </si>
  <si>
    <t>Ordine T2 - 101 del 30/07/2022</t>
  </si>
  <si>
    <t>FI10122015</t>
  </si>
  <si>
    <t>Ordine n. T2 - 21 del 31.01.2022; ordine T2 - 27 del 28/02/2022; ordine T2 - 30 del 30/03/2022; ordine T2-62 del 29/04/2002; ordine T2 - 72 del 31/05/2022; ordine T2 - 78 del 30/06/2022; ordine T2 - 101 del 30/07/2022; ordine T2 - 104 del 31/08/2022; ordine T2 - 106 del 30/09/2022</t>
  </si>
  <si>
    <t>PO10122013</t>
  </si>
  <si>
    <t>Ordine n. T2 - 21 del 31.01.2022; ordine T2 - 27 del 28/02/2022; ordine T2 - 30 del 30/03/2022; ordine T2-62 del 29/04/2002; ordine T2 - 72 del 31/05/2022; ordine T2 - 78 del 30/06/2022; ordine T2 - 101 del 30/07/2022; ordine T2 - 104 del 31/08/2022; ordine T2 - 106 del 30/09/2022; ordine T2-134 del 28/10/2022</t>
  </si>
  <si>
    <t>FI10122016</t>
  </si>
  <si>
    <t>PT10122012</t>
  </si>
  <si>
    <t>EM10122013</t>
  </si>
  <si>
    <t>EM10122014</t>
  </si>
  <si>
    <t>FI10122017</t>
  </si>
  <si>
    <t>Ordine n. T2 - 21 del 31.01.2022; ordine T2 - 27 del 28/02/2022; ordine T2 - 30 del 30/03/2022; ordine T2 - 78 del 30/06/2022</t>
  </si>
  <si>
    <t>PT20122006</t>
  </si>
  <si>
    <t>Ordine n. T2 - 21 del 31.01.2022; ordine T2 - 27 del 28/02/2022; ordine T2 - 30 del 30/03/2022; ordine T2-62 del 29/04/2002; ordine T2 - 78 del 30/06/2022; ordine T2 - 104 del 31/08/2022; ordine T2 - 106 del 30/09/2022; ordine T2 - 134 del 28/10/2022; ordine T2-142 del 29/11/2022; ordine T2-144 del 29/12/2022</t>
  </si>
  <si>
    <t>PO10122014</t>
  </si>
  <si>
    <t>PO10122015</t>
  </si>
  <si>
    <t>PT20122007</t>
  </si>
  <si>
    <t>Ordine n. T2 - 21 del 31.01.2022; ordine T2 - 27 del 28/02/2022; ordine T2 - 30 del 30/03/2022; ordine T2-62 del 29/04/2002; ordine T2 - 72 del 31/05/2022; ordine T2 - 78 del 30/06/2022; ordine T2 - 101 del 30/07/2022; ordine T2 - 104 del 31/08/2022; ordine T2 - 106 del 30/09/2022; ordine T2-134 del 28/10/2022; ordine T2-142 del 29/11/2022;  ordine T2-144 del 29/12/2022</t>
  </si>
  <si>
    <t>FI30122003</t>
  </si>
  <si>
    <t>Ordine n. T2 - 21 del 31.01.2022; ordine T2 - 27 del 28/02/2022; ordine T2 - 30 del 30/03/2022; ordine T2-62 del 29/04/2002; ordine T2 - 72 del 31/05/2022; ordine T2 - 78 del 30/06/2022; ordine T2 - 101 del 30/07/2022; ordine T2 - 104 del 31/08/2022</t>
  </si>
  <si>
    <t>FI30122004</t>
  </si>
  <si>
    <t>Ordine n. T2 - 21 del 31.01.2022; ordine T2 - 78 del 30/06/2022</t>
  </si>
  <si>
    <t>FI10122018</t>
  </si>
  <si>
    <t>Ordine n. T2 - 21 del 31.01.2022;  ordine T2 - 30 del 30/03/2022; ordine T2-62 del 29/04/2002; ordine T2 - 72 del 31/05/2022; ordine T2 - 78 del 30/06/2022; ordine T2 - 101 del 30/07/2022; ordine T2 - 104 del 31/08/2022; ordine T2 - 106 del 30/09/2022; ordine T2-134 del 28/10/2022</t>
  </si>
  <si>
    <t>FI30122005</t>
  </si>
  <si>
    <t>Ordine n. T2 - 21 del 31.01.2022;  ordine T2 - 30 del 30/03/2022; ordine T2-62 del 29/04/2002; ordine T2 - 72 del 31/05/2022; ordine T2 - 78 del 30/06/2022; ordine T2 - 101 del 30/07/2022</t>
  </si>
  <si>
    <t>PT20122008</t>
  </si>
  <si>
    <t>Ordine n. T2 - 21 del 31.01.2022;  ordine T2 - 30 del 30/03/2022; ordine T2-62 del 29/04/2002; ordine T2 - 72 del 31/05/2022; ordine T2 - 78 del 30/06/2022; ordine T2 - 101 del 30/07/2022; ordine T2 - 104 del 31/08/2022; ordine T2 - 106 del 30/09/2022; ordine T2-134 del 28/10/2022; ordine T2-142 del 29/11/2022; ordine T2-144 del 29/12/2022</t>
  </si>
  <si>
    <t>FI40122005</t>
  </si>
  <si>
    <t>FI30122006</t>
  </si>
  <si>
    <t>Ordine n. T2 - 21 del 31.01.2022;  ordine T2 - 30 del 30/03/2022; ordine T2-62 del 29/04/2002; ordine T2 - 72 del 31/05/2022; ordine T2 - 78 del 30/06/2022; ordine T2 - 101 del 30/07/2022; ordine T2 - 104 del 31/08/2022; ordine T2 - 106 del 30/09/2022</t>
  </si>
  <si>
    <t>PO10122016</t>
  </si>
  <si>
    <t>ordine T2 - 72 del 31/05/2022; ordine T2 - 78 del 30/06/2022; ordine T2 - 101 del 30/07/2022;  ordine T2 - 104 del 31/12/2022;  ordine T2 - 106 del 30/09/2022 ; ordine T2-134 del 28/10/2022; ordine T2-142 del 29/11/2022; ordine T2-144 del 29/12/2022</t>
  </si>
  <si>
    <t>FI10122019</t>
  </si>
  <si>
    <t>ordine T2 - 72 del 31/05/2022; ordine T2 - 78 del 30/06/2022; ordine T2 - 101 del 30/07/2022; ordine T2-134 del 28/10/2022; ordine T2-142 del 29/11/2022; ordine T2-144 del 29/12/2022</t>
  </si>
  <si>
    <t>FI30122008</t>
  </si>
  <si>
    <t>ordine T2 - 72 del 31/05/2022; ordine T2 - 78 del 30/06/2022; ordine T2 - 101 del 30/07/2022; ordine T2 - 104 del 31/08/2022;  ordine T2 - 106 del 30/09/2022; ordine T2-134 del 28/10/2022; ordine T2-142 del 29/11/2022; ordine T2-144 del 29/12/2022</t>
  </si>
  <si>
    <t>EM10122016</t>
  </si>
  <si>
    <t xml:space="preserve"> ordine T2 - 78 del 30/06/2022; ordine T2 - 101 del 30/07/2022; ordine T2 - 104 del 31/08/2022;  ordine T2 - 106 del 30/09/2022; ordine T2-134 del 28/10/2022; ordine T2-142 del 29/11/2022; ordine T2-144 del 29/12/2022</t>
  </si>
  <si>
    <t>PO10122017</t>
  </si>
  <si>
    <t>ordine T2 - 104 del 31/08/2022;  ordine T2 - 106 del 30/09/2022; ordine T2-134 del 28/10/2022; ordine T2-142 del 29/11/2022; ordine T2-144 del 29/12/2022</t>
  </si>
  <si>
    <t>PT20122009</t>
  </si>
  <si>
    <t>FI10122020</t>
  </si>
  <si>
    <t>ordine T2 - 106 del 30/09/2022; ordine T2-134 del 28/10/2022; ordine T2-142 del 29/11/2022; ordine T2-144 del 29/12/2022</t>
  </si>
  <si>
    <t>EM10122017</t>
  </si>
  <si>
    <t>FI30122009</t>
  </si>
  <si>
    <t>ordine T2 - 106 del 30/09/2022; ordine T2-134 del 28/10/2022; ordine T2-142 del 29/11/2022</t>
  </si>
  <si>
    <t>FI20122008</t>
  </si>
  <si>
    <t>ordine T2-134 del 28/10/2022; ordine T2-142 del 29/11/2022; ordine T2-144 del 29/12/2022</t>
  </si>
  <si>
    <t>FI10122021</t>
  </si>
  <si>
    <t>FI10122022</t>
  </si>
  <si>
    <t>ordine T2-142 del 29/11/2022</t>
  </si>
  <si>
    <t>FI30122010</t>
  </si>
  <si>
    <t>ordine T2-144 del 29/12/2022</t>
  </si>
  <si>
    <t>FI30122011</t>
  </si>
  <si>
    <t>FI30122012</t>
  </si>
  <si>
    <t>FI30122013</t>
  </si>
  <si>
    <t>EM10122018</t>
  </si>
  <si>
    <t>FI30122014</t>
  </si>
  <si>
    <t>EM10122015</t>
  </si>
  <si>
    <t>ordine T2- 141 del 25/11/2022; ordine T2-142 del 29/11/2022</t>
  </si>
  <si>
    <t>Contributi Inserimenti terapeutico riabilitativi dipendenze
cod 06</t>
  </si>
  <si>
    <t>EM062200024836</t>
  </si>
  <si>
    <t>ord. N. S8-2022-241 del 30/04/2022, ord. S8-2022-273 del 31/05/2022, ord. S8-2022-286 del 30/06/2022, ord. S8-2022-316 del 31/7/2022, ord. S8-2022-331 del 31/08/2022+ ORD. N. S8-2022-344 DEL 30/09/2022, ORD. S8-2022-377 DEL 31/10/2022, ORD. S8-2022-392 DEL 30/11/2022, 30/11/2022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</si>
  <si>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</si>
  <si>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</si>
  <si>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EM062200028325</t>
  </si>
  <si>
    <t>ord. N. S8-2022-241 del 30/04/2022, ord. S8-2022-273 del 31/05/2022, ord. S8-2022-286 del 30/06/2022, ord. S8-2022-316 del 31/7/2022, ord. S8-2022-331 del 31/08/2022+ ORD. N. S8-2022-344 DEL 30/09/2022, ORD. S8-2022-377 DEL 31/10/2022</t>
  </si>
  <si>
    <t>EM062200039076</t>
  </si>
  <si>
    <t>ord. N. S8-2022-241 del 30/04/2022, ord. S8-2022-273 del 31/05/2022, ord. S8-2022-286 del 30/06/2022, ord. S8-2022-316 del 31/7/2022, ord. S8-2022-331 del 31/08/2022+ ORD. N. S8-2022-344 DEL 30/09/2022, ORD. S8-2022-377 DEL 31/10/2022, ORD. S8-2022-392 DEL 30/11/2022,ORD. S8-2022-414 DEL 30/12/2022</t>
  </si>
  <si>
    <t>EM062200046424</t>
  </si>
  <si>
    <t>ord. N. S8-2022-241 del 30/04/2022, ord. S8-2022-273 del 31/05/2022, ord. S8-2022-286 del 30/06/2022, ord. S8-2022-316 del 31/7/2022, ord. S8-2022-331 del 31/08/2022+ ORD. N. S8-2022-344 DEL 30/09/2022, ORD. S8-2022-377 DEL 31/10/2022, ORD. S8-2022-392 DEL 30/11/2022, ORD. S8-2022-414 DEL 30/12/2022</t>
  </si>
  <si>
    <t>EM062200048741</t>
  </si>
  <si>
    <t>ord. N. S8-2022-241 del 30/04/2022, ord. S8-2022-273 del 31/05/2022</t>
  </si>
  <si>
    <t>EM062200053940</t>
  </si>
  <si>
    <t>Deliberazione Direttore Generale 52 del 19.7.2009 e Deliberazione Direttore Generale n. 41 del 27.02.2015 ex ambito territoriale Azienda USL 11 di Empoli , ORD S8-2022-392 DEL 30/11/2022</t>
  </si>
  <si>
    <t>EM062200063899</t>
  </si>
  <si>
    <t xml:space="preserve">ord. N. S8-2022-241 del 30/04/2022, ord. S8-2022-273 del 31/05/2022, ord. S8-2022-286 del 30/06/2023, </t>
  </si>
  <si>
    <t>EM062200066391</t>
  </si>
  <si>
    <t>EM062200072892</t>
  </si>
  <si>
    <t>ord. N. S8-2022-241 del 30/04/2022,</t>
  </si>
  <si>
    <t>EM062200075913</t>
  </si>
  <si>
    <t>EM062200088990</t>
  </si>
  <si>
    <t>ord. N. S8-2022-241 del 30/04/2022, ORD. S8-2022-392 DEL 30/11/2022, ORD. S8-2022-414 DEL 30/12/2022</t>
  </si>
  <si>
    <t>EM062200100751</t>
  </si>
  <si>
    <t>ord. N. S8-2022-241 del 30/04/202, ORD. 273 DEL 31/5/2022,ord. S8-2022-286 del 30/06/2023, ord. N. 316 del 31/07/2022</t>
  </si>
  <si>
    <t>EM062200102139</t>
  </si>
  <si>
    <t>ord. N. S8-2022-241 del 30/04/202, ord. S8-2022-273 del 31/05/2023, ord. N. 316 del 31/07/2023</t>
  </si>
  <si>
    <t>EM062200106026</t>
  </si>
  <si>
    <t>ord. N. S8-2022-241 del 30/04/2022, ord. S8-2022-273 del 31/05/2022, ord. S8-2022-286 del 30/06/2023, ord. N. 316 del 31/07/2022</t>
  </si>
  <si>
    <t>EM062200112152</t>
  </si>
  <si>
    <t>EM062200120125</t>
  </si>
  <si>
    <t>ord. N. S8-2022-241 del 30/04/202, ord. S8-2022-273 del 31/05/2023, ord. N. 316 del 31/07/2023,ORD. 377 DEL 31/10/2022, ORD. S8-2022-392 DEL 30/11/2022,ORD. S8-2022-414 DEL 30/12/2022</t>
  </si>
  <si>
    <t>EM062200137396</t>
  </si>
  <si>
    <t>ord. N. S8-2022-241 del 30/04/202, ord. S8-2022-273 del 31/05/2023</t>
  </si>
  <si>
    <t>EM062200138608</t>
  </si>
  <si>
    <t>ord. N. S8-2022-241 del 30/04/2022, ord. S8-2022-273 del 31/05/2022, ord. S8-2022-286 del 30/06/2022, ord. S8-2022-316 del 31/7/2022, ord. S8-2022-331 del 31/08/2022+ ORD. N. S8-2022-344 DEL 30/09/2022. ORD. S8-2022-377 DEL 31/10/2022, ORD. S8-2022-392 DEL 30/11/2022,ORD. S8-2022-414 DEL 30/12/2022</t>
  </si>
  <si>
    <t>EM062200140013</t>
  </si>
  <si>
    <t>ord. N. S8-2022-241 del 30/04/202</t>
  </si>
  <si>
    <t>EM062200153960</t>
  </si>
  <si>
    <t>ord. N. S8-2022-241 del 30/04/2022, ord. S8-2022-273 del 31/05/2022, ord. S8-2022-286 del 30/06/2022, ord. S8-2022-316 del 31/7/2022, ord. S8-2022-331 del 31/08/2022, ORD. S8-2022-377 DEL 31/10/2022, ORD. S8-2022-392 DEL 30/11/2022,ORD. S8-2022-414 DEL 30/12/2022</t>
  </si>
  <si>
    <t>EM062200163966</t>
  </si>
  <si>
    <t>ord. N. S8-2022-241 del 30/04/2022, ord. S8-2022-273 del 31/05/2022, ord. S8-2022-286 del 30/06/2022, ord. S8-2022-316 del 31/7/2022, ord. S8-2022-331 del 31/08/2022</t>
  </si>
  <si>
    <t>EM062200171254</t>
  </si>
  <si>
    <t>EM062200173175</t>
  </si>
  <si>
    <t>EM062200188880</t>
  </si>
  <si>
    <t>ord. N. S8-2022-241 del 30/04/2022, ord. S8-2022-273 del 31/05/2022, ord. S8-2022-286 del 30/06/2022, ord. S8-2022-316 del 31/7/2022, ord. S8-2022-331 del 31/08/2022+ ORD. N. S8-2022-344 DEL 30/09/2022</t>
  </si>
  <si>
    <t>EM062200206080</t>
  </si>
  <si>
    <t>EM062200221335</t>
  </si>
  <si>
    <t>ord. N. S8-2022-241 del 30/04/2022, ord. S8-2022-273 del 31/05/2022, ord. S8-2022-286 del 30/06/2022, ord. S8-2022-316 del 31/7/2022, ord. S8-2022-331 del 31/08/2022+ ORD. N. S8-2022-344 DEL 30/09/2022, ORD. D8-2022-377 DEL 31/10/2022, ORD. S8-2022-392 DEL  30/11/2022</t>
  </si>
  <si>
    <t>EM062200232507</t>
  </si>
  <si>
    <t>EM062200234104</t>
  </si>
  <si>
    <t>ord. N. S8-2022-331, ORD S8-2022-344 DEL 30/9/2022</t>
  </si>
  <si>
    <t>EM062200235956</t>
  </si>
  <si>
    <t>ord. N. S8-2022-241 del 30/04/2022, ord. S8-2022-286 del 30/06/2023, ORD. 273 DEL 31/5/2022</t>
  </si>
  <si>
    <t>EM062200488728</t>
  </si>
  <si>
    <t>EM062200527851</t>
  </si>
  <si>
    <t>EM06220025277</t>
  </si>
  <si>
    <t>ORD. S8-2022-414 DEL 30/12/2022</t>
  </si>
  <si>
    <t>EM06220078861</t>
  </si>
  <si>
    <t>ORD S/-2022-392 DEL 30/11/2022, ORD. S8-2022-414 DEL 30/12/2022</t>
  </si>
  <si>
    <t>EM062200231036</t>
  </si>
  <si>
    <t>Contributi Ser. Dipendenze
cod 22</t>
  </si>
  <si>
    <t>EM2222A0028325</t>
  </si>
  <si>
    <t>ord. N. S8-2022-240 del 30/04/2022</t>
  </si>
  <si>
    <t>contributi serd</t>
  </si>
  <si>
    <t>EM2222A00039076</t>
  </si>
  <si>
    <t>ord. N. S8-2022-240 del 30/04/2022, ORD. S8-2022-285 DEL 30/6/2022</t>
  </si>
  <si>
    <t>EM2222A0053940</t>
  </si>
  <si>
    <t>ord. N. S8-2022-240 del 30/04/2022, ord. S8-2022-272 del 31/05/2022, ord. S8-2022-285 del 30/06/2022, ord. N. 315 del 31/07/2022. ORD. S8-2022-330 DEL 31/8/2022, ORD.S8-2022-343 DEL 30/9/2022, ORD. S8-2022-391 DEL 30/11/2022,ORD. S8-2022-413 DEL 31/12/2022</t>
  </si>
  <si>
    <t>EM2222A0058339</t>
  </si>
  <si>
    <t>ord. N. S8-2022-240 del 30/04/2022, ord. S8-2022-272 del 31/05/2022, ord. S8-2022-285 del 30/06/2022, ord. N. 315 del 31/07/2022. ORD. S8-2022-330 DEL 31/8/2022, ORD.S8-2022-343 DEL 30/9/2022+S8-2022-376 DEL 31/10/2022, ORD S8-2022-376 DEL 31/10/2022, ORD. S8-2022-391 DEL 30/11/2022,ORD. S8-2022-413 DEL 31/12/2022</t>
  </si>
  <si>
    <t>EM2222A0063899</t>
  </si>
  <si>
    <t>ord. N. S8-2022-240 del 30/04/2022, ord. S8-2022-272 del 31/05/2022, ord. S8-2022-285 del 30/06/2022</t>
  </si>
  <si>
    <t>EM2222A0066391</t>
  </si>
  <si>
    <t>ord. N. S8-2022-240 del 30/04/2022, ord. S8-2022-272 del 31/05/2022, ord. S8-2022-285 del 30/06/2022, ord. N. 315 del 31/07/2022. ORD. S8-2022-330 DEL 31/8/2022, ORD.S8-2022-343 DEL 30/9/2022, ORD. S8-2022-373 DEL 31/10/2022, ORD. S8-2022-391 DEL 30/11/2022,ORD. S8-2022-413 DEL 31/12/2022</t>
  </si>
  <si>
    <t>EM2222A0075913</t>
  </si>
  <si>
    <t>ord. N. S8-2022-240 del 30/04/2022, ord. S8-2022-272 del 31/05/2022, ord. S8-2022-285 del 30/06/2022, ord. N. 315 del 31/07/2022. ORD. S8-2022-330 DEL 31/8/2022, ORD S8-2022-376 DEL 31/10/2022, ORD. S8-2022-391 DEL 30/11/2022,ORD. S8-2022-413 DEL 31/12/2022</t>
  </si>
  <si>
    <t>EM2222A0088990</t>
  </si>
  <si>
    <t>EM2222A0100751</t>
  </si>
  <si>
    <t>EM2222A0106026</t>
  </si>
  <si>
    <t>ord. N. S8-2022-240 del 30/04/2022, ord. S8-2022-272 del 31/05/2022, ord. S8-2022-285 del 30/06/20232 ord. N. 315 del 31/07/2023</t>
  </si>
  <si>
    <t>EM2222A0112152</t>
  </si>
  <si>
    <t>ord. N. S8-2022-240 del 30/04/2022, ord. S8-2022-272 del 31/05/2022, ord. S8-2022-285 del 30/06/2022, ord. N. 315 del 31/07/2022. ORD. S8-2022-330 DEL 31/8/2022, ORD.S8-2022-343 DEL 30/9/2022, ORD S8-2022-376 DEL 31/10/2022, ORD. S8-2022-391 DEL 30/11/2022,ORD. S8-2022-413 DEL 31/12/2022</t>
  </si>
  <si>
    <t>EM2222A0113073</t>
  </si>
  <si>
    <t>EM2222A0114276</t>
  </si>
  <si>
    <t>EM2222A0138608</t>
  </si>
  <si>
    <t>ord. N. S8-2022-240 del 30/04/2022, ord. S8-2022-272 del 31/05/2022, ord. S8-2022-285 del 30/06/2022, ord. N. 315 del 31/07/2022. ORD. S8-2022-330 DEL 31/8/2022, ORD.S8-2022-343 DEL 30/9/2022, ORD. S8-2022-376 DEL 31/10/2022, ORD. S8-2022-391 DEL 30/11/2022,ORD. S8-2022-413 DEL 31/12/2022</t>
  </si>
  <si>
    <t>EM2222A0142021</t>
  </si>
  <si>
    <t>EM2222A0153960</t>
  </si>
  <si>
    <t>EM2222A0163966</t>
  </si>
  <si>
    <t>ORD.S8-2022-343 DEL 30/9/2022, ORD. S8-2022-376 DEL 321/10/2022, ORD. S8-2022-391 DEL 30/11/2022,ORD. S8-2022-413 DEL 31/12/2022</t>
  </si>
  <si>
    <t>EM2222A0165142</t>
  </si>
  <si>
    <t>EM2222A0188880</t>
  </si>
  <si>
    <t>ord. N. S8-2022-240 del 30/04/2022, ord. S8-2022-272 del 31/05/2022, ord. S8-2022-285 del 30/06/2022, ord. N. 315 del 31/07/2022. ORD. S8-2022-330 DEL 31/8/2022, ORD.S8-2022-343 DEL 30/9/2022, ORD. S8-2022-376 DEL 31/10/2022</t>
  </si>
  <si>
    <t>EM2222A0195340</t>
  </si>
  <si>
    <t>ord. N. S8-2022-240 del 30/04/2022, ord. S8-2022-272 del 31/05/2022</t>
  </si>
  <si>
    <t>EM2222A0199292</t>
  </si>
  <si>
    <t>EM2222A0206080</t>
  </si>
  <si>
    <t>ord. N. S8-2022-240 del 30/04/2022, ord. S8-2022-272 del 31/05/2022, ord. S8-2022-285 del 30/06/2022, ord. N. 315 del 31/07/2022. ORD. S8-2022-330 DEL 31/8/2022, ORD.S8-2022-343 DEL 30/9/2022</t>
  </si>
  <si>
    <t>EM2222A0216667</t>
  </si>
  <si>
    <t>EM2222A0228999</t>
  </si>
  <si>
    <t>EM2222A0231335</t>
  </si>
  <si>
    <t>ord. N. S8-2022-240 del 30/04/2022, ord. S8-2022-272 del 31/05/2022, ord. S8-2022-285 del 30/06/2022, ord. N. 315 del 31/07/2022. ORD. S8-2022-330 DEL 31/8/2022, ORD.S8-2022-343 DEL 30/9/2022+S8-2022-376 DEL 31/10/2022, ORD. S8-2022-391 DEL 30/11/2022,ORD. S8-2022-413 DEL 31/12/2022</t>
  </si>
  <si>
    <t>EM2222A0235956</t>
  </si>
  <si>
    <t>ord. N. S8-2022-240 del 30/04/2022, ord. S8-2022-272 del 31/05/2022, ord. S8-2022-285 del 30/06/2022, ORD. S8-2022-391 DEL 30/11/2022</t>
  </si>
  <si>
    <t>EM2222A0488728</t>
  </si>
  <si>
    <t>EM2222A0527826</t>
  </si>
  <si>
    <t>EM2222A0527840</t>
  </si>
  <si>
    <t>Contributi Sussidi Salute Mentale adulti
 cod 09</t>
  </si>
  <si>
    <t>EM0722A0000825</t>
  </si>
  <si>
    <t>, ORD S8-2022-332 DEL 31/8/2022ord. N. S8-2022-247 del 30/04/2022, ord. S8-2022-274 del 31/05/2022, ord. N. S8-2022-287 del 30/06/2022 ord. S8-2022-312 del 31/07/2023, ORD. S8-2022-378 DEL 31/10/2022, ORD. S8-2022-393 DEL 30/11/2022,ORD. S8-2022-415 DEL 31/12/2022</t>
  </si>
  <si>
    <t>CONTRIBUTI SMA</t>
  </si>
  <si>
    <t>EM0722A0028868</t>
  </si>
  <si>
    <t>ord. N. S8-2022-247 del 30/04/2022</t>
  </si>
  <si>
    <t>EM0922A0101525</t>
  </si>
  <si>
    <t>ORD. S8-2022-393 DEL 30/11/2022</t>
  </si>
  <si>
    <t>EM0922A0131176</t>
  </si>
  <si>
    <t>ORD. S8-2022-393 DEL 30/11/2022,ORD. S8-2022-415 DEL 31/12/2022</t>
  </si>
  <si>
    <t>EM0922A0196970</t>
  </si>
  <si>
    <t>EM0922A00237163</t>
  </si>
  <si>
    <t>ORD. S8-2022-287 DEL 30/6/2022</t>
  </si>
  <si>
    <t>EM0922A00233868</t>
  </si>
  <si>
    <t>EM0922A01028371</t>
  </si>
  <si>
    <t>ORD. S8-2022-332 DEL 31/8/2022, S8-2022-345 DEL 30/9/2022, ORD. S8-2022-378 DEL 31/10/2022, ORD. S8-2022-393 DEL 30/11/2022, ORD. S8-2022-415 DEL 31/12/2022</t>
  </si>
  <si>
    <t>EM0922A0179730</t>
  </si>
  <si>
    <t>ORD. S8-2022-247 DEL 30/4/2022</t>
  </si>
  <si>
    <t>EM0922A0207241</t>
  </si>
  <si>
    <t>ord. N. S8-2022-247 del 30/04/2022, S8-2022-274 DEL 31/05/2022, S8-2022-287 DEL 30/6/2022,S8-2022-312 DEL 30/7/2022, ORD. S8-2022-332 DEL 31/8/2022, S8-2022-345 DEL 30/9/2022, ORD. S8-2022-378 DEL 31/10/2022, ORD. S8-2022-393 DEL 30/11/2022</t>
  </si>
  <si>
    <t>EM0922A0215660</t>
  </si>
  <si>
    <t>ORD. S8-2022-345 DEL 30/9/2022, ORD. S8-2022-378 DEL 31/10/2022,ORD. S8-2022-415 DEL 31/12/2022</t>
  </si>
  <si>
    <t>EM0922A0217639</t>
  </si>
  <si>
    <t>ord. N. S8-2022-247 del 30/04/2022, S8-2022-274 DEL 31/05/2022, S8-2022-287 DEL 30/6/2022,</t>
  </si>
  <si>
    <t>EM0922A0229708</t>
  </si>
  <si>
    <t>ORD. S8-2022-332 DEL 31/8/2022, ORD. S8-2022-345 DEL 30/9/2022, ORD. S8-2022-378 DEL 31/10/2022, ORD. S8-2022-393 DEL 30/11/2022,ORD. S8-2022-415 DEL 31/12/2022</t>
  </si>
  <si>
    <t>EM0922A0232886</t>
  </si>
  <si>
    <t>ORD. S8-2022-332 DEL 31/8/2022, S8-2022-345 DEL 30/9/2022,ORD. S8-2022-415 DEL 31/12/2022</t>
  </si>
  <si>
    <t>EM0922A0233179</t>
  </si>
  <si>
    <t>ord. N. S8-2022-247 del 30/04/2022, S8-2022-274 DEL 31/05/2022, S8-2022-312 DEL 30/7/2022</t>
  </si>
  <si>
    <t>EM0922A0446780</t>
  </si>
  <si>
    <t>EM0922A0446806</t>
  </si>
  <si>
    <t>ord. N. S8-2022-247 del 30/04/2022, S8-2022-274 DEL 31/05/2022,</t>
  </si>
  <si>
    <t>EM0922A062125</t>
  </si>
  <si>
    <t>ORD. S8-2022-345 DEL 30/9/2022, ORD. S8-2022-378 DEL 31/10/2022, ORD. S8-2022-393 DEL 30/11/2022,ORD. S8-2022-415 DEL 31/12/2022</t>
  </si>
  <si>
    <t>EM0922A44173</t>
  </si>
  <si>
    <t>ORD. S8-2022-415 DEL 31/12/2022</t>
  </si>
  <si>
    <t>EM0922A86532</t>
  </si>
  <si>
    <t>EM0922A89457</t>
  </si>
  <si>
    <t>Contributi Inserimenti terapeutico riabilitativi salute mentale
cod 07</t>
  </si>
  <si>
    <t>EM0722A0000073</t>
  </si>
  <si>
    <t>ord. N. S8-2022-248 del 30/04/2022, ord. S8-2022-275 del 31/05/2022, ord. S8-2022-288 del 30/06/2022, n. ord. S8-2022-313 del 31/07/2022, N. ORD. 334 DEL 31/8/2022, ORD. S8-2022-346 DEL 30/9/2022, ORD. S8-2022-379 DEL 31/10/2022, ORD.S8-2022-394 DEL 30/11/2022,ORD. S8-2022-416 DEL 31/12/2022</t>
  </si>
  <si>
    <t xml:space="preserve"> progetto  terapeutico individualizzato elaborato  dall Salute mentale</t>
  </si>
  <si>
    <t>EM0722A0000236</t>
  </si>
  <si>
    <t>EM0722A0000253</t>
  </si>
  <si>
    <t>ORD. S8-2022-294 DEL 30/11/2022,ORD. S8-2022-416 DEL 31/12/2022</t>
  </si>
  <si>
    <t>EM0722A0000680</t>
  </si>
  <si>
    <t>EM0722A0001329</t>
  </si>
  <si>
    <t>ord. N. S8-2022-248 del 30/04/2022, ord. S8-2022-275 del 31/05/2022, ord. S8-2022-288 del 30/06/2022, n. ord. S8-2022-313 del 31/07/2022, N. ORD. 334 DEL 31/8/2022, ORD. S8-2022-379 DEL 31/10/2022, ORD. S8-2022-334 DEL 31/07/2022, ORD. S8-2022-394 DEL 30/11/2022,ORD. S8-2022-416 DEL 31/12/2022</t>
  </si>
  <si>
    <t>EM0722A0001448</t>
  </si>
  <si>
    <t>ord. N. S8-2022-248 del 30/04/2022, ord. S8-2022-275 del 31/05/2022, ord. S8-2022-288 del 30/06/2022, n. ord. S8-2022-313 del 31/07/2022, N. ORD. S8-2022-334 DEL 31/8/2022, ORD. S8-2022-346 DEL 30/9/2022, ORD. S8-2022- 379 DEL 31/10/2022, ORD S8-2022-394 DEL 30/11/2022,ORD. S8-2022-416 DEL 31/12/2022</t>
  </si>
  <si>
    <t>EM0722A0001561</t>
  </si>
  <si>
    <t>ord. N. S8-2022-248 del 30/04/2022, ord. S8-2022-275 del 31/05/2022, ord. S8-2022-288 del 30/06/2022, n. ord. S8-2022-313 del 31/07/2022, N. ORD. 334 DEL 31/8/2022, ORD. S8-2022-346 DEL 30/9/2022, ORD. S8-2022-379 DEL 31/10/2022, ORD. S8-2022-394 DEL 30/11/2022,ORD. S8-2022-416 DEL 31/12/2022</t>
  </si>
  <si>
    <t>EM0722A0001931</t>
  </si>
  <si>
    <t>EM0722A0002111</t>
  </si>
  <si>
    <t>ord. N. S8-2022-248 del 30/04/2022, ord. S8-2022-275 del 31/05/2022, ord. S8-2022-288 del 30/06/2022, n. ord. S8-2022-313 del 31/07/2022, N. ORD. 334 DEL 31/8/2022, ORD. S8-2022-346 DEL 30/9/2022, ORD. S8-2022-379 DEL 31/10/2022, ORD. S8-2022-394 DEL 30/11/2022, ORD. S8-2022-416 DEL 31/12/2022</t>
  </si>
  <si>
    <t>EM0722A0002507</t>
  </si>
  <si>
    <t>EM0722A0002559</t>
  </si>
  <si>
    <t>EM0722A0002634</t>
  </si>
  <si>
    <t>ord. N. S8-2022-248 del 30/04/2022, ord. S8-2022-275 del 31/05/2022, ord. S8-2022-288 del 30/06/2022, n. ord. S8-2022-313 del 31/07/2022, N. ORD. 334 DEL 31/8/2022, ORD. S8-2022-346 DEL 30/9/2022, ORD. S8-2022-379 DEL 31/10/2022, ord. S8-2022-394 del 30/11/2022,ORD. S8-2022-416 DEL 31/12/2022</t>
  </si>
  <si>
    <t>EM0722A0006535</t>
  </si>
  <si>
    <t>ord. N. S8-2022-248 del 30/04/2022</t>
  </si>
  <si>
    <t>EM0722A0009025</t>
  </si>
  <si>
    <t>ord. N. S8-2022-248 del 30/04/2022, ord. S8-2022-275 del 31/05/2022, ord. S8-2022-288 del 30/06/2022, n. ord. S8-2022-313 del 31/07/2022, N. ORD. 334 DEL 31/8/2022, ORD. S8-2022-346 DEL 30/9/2022, ord. S8-2022-379 del 31/10/2022, ORD. S8-2022-394 DEL 30/11/2022,ORD. S8-2022-416 DEL 31/12/2022</t>
  </si>
  <si>
    <t>EM0722A0011902</t>
  </si>
  <si>
    <t>EM0722A0012007</t>
  </si>
  <si>
    <t>EM0722A00200822</t>
  </si>
  <si>
    <t>ORD. S8-2022-334 DEL 31/8/2022, ORD. S8-2022-346 DEL 30/9/2022, ORD. S8-2022-379 DEL 31/10/2022, ORD. S8-2022-392 DEL 30/11/2022,ORD. S8-2022-416 DEL 31/12/2022</t>
  </si>
  <si>
    <t>EM0722A0027576</t>
  </si>
  <si>
    <t>ord. N. S8-2022-248 del 30/04/2022, ord. S8-2022-275 del 31/05/2022, ord. S8-2022-288 del 30/06/2022, n. ord. S8-2022-313 del 31/07/2022, N. ORD. 334 DEL 31/8/2022, ORD. S8-2022-346 DEL 30/9/2022, ORD. S8-2022-379 DEL 31/10/2022, ORD. S8-2022-392 DEL 30/11/2022, ORD. S8-2022-416 DEL 31/12/2022</t>
  </si>
  <si>
    <t>ord. S8-2022-288 del 30/06/2022, n. ord. S8-2022-313 del 31/07/2022, ORD. S8-2022-334 DEL 31/8/2022, ORD. S8-2022-346 DEL 30/9/2022, ORS S8-2022-379 DEL 31/10/2022, S8-2022-394 DEL 30/11/2022,ORD. S8-2022-416 DEL 31/12/2022</t>
  </si>
  <si>
    <t>EM0722A0029925</t>
  </si>
  <si>
    <t>EM0722A0037875</t>
  </si>
  <si>
    <t>EM0722A0038985</t>
  </si>
  <si>
    <t>EM0722A0040603</t>
  </si>
  <si>
    <t>EM0722A0040952</t>
  </si>
  <si>
    <t>ord. S8-2022-275 del 31/05/2022, ord. S8-2022-288 del 30/06/2022, ORD. S8-2022-334 DEL 31/8/2022, ORD. S8-2022-346 DEL 30/9/2022, ORD. S8-2022-379 DEL 31/10/2022, ORD. S8-2022-394 DEL 30/11/2022,ORD. S8-2022-416 DEL 31/12/2022</t>
  </si>
  <si>
    <t>EM0722A0044199</t>
  </si>
  <si>
    <t xml:space="preserve"> ord. S8-2022-288 del 30/06/2022, n. ord. S8-2022-313 del 31/07/2022, ORD. S8-2022-334 DEL 31/08/2022, ORD. S8-2022-394 DEL 30/11/2022,ORD. S8-2022-416 DEL 31/12/2022</t>
  </si>
  <si>
    <t>EM0722A0047192</t>
  </si>
  <si>
    <t>ord. N. S8-2022-248 del 30/04/2022, ord. S8-2022-275 del 31/05/2022, ord. S8-2022-288 del 30/06/2022, ORD. S8-2022-346 DEL 30/9/2022, ORD. S8-2022-379 DEL 31/10/2022, ORD. S8-2022-394 DEL 30/11/2022,ORD. S8-2022-416 DEL 31/12/2022</t>
  </si>
  <si>
    <t>EM0722A0052991</t>
  </si>
  <si>
    <t>ord. N. S8-2022-248 del 30/04/2022, ord. S8-2022-275 del 31/05/2022, ord. S8-2022-288 del 30/06/2022, n. ord. S8-2022-313 del 31/07/2022, ORD. S8-2022-416 DEL 31/12/2022</t>
  </si>
  <si>
    <t>EM0722A0063279</t>
  </si>
  <si>
    <t>EM0722A0064222</t>
  </si>
  <si>
    <t>ord. N. S8-2022-248 del 30/04/2022, ord. S8-2022-275 del 31/05/2022, ord. S8-2022-288 del 30/06/2022, n. ord. S8-2022-313 del 31/07/2022, N. ORD. 334 DEL 31/8/2022, ord. S8-2022-346 del 30/9/2022, ORD.S8-2022-379 DEL 31/10/2022, ORD. S82022-394 DEL 30/11/2022, ORD. S8-2022-416 DEL 31/12/2022</t>
  </si>
  <si>
    <t>EM0722A0067818</t>
  </si>
  <si>
    <t>ord. N. S8-2022-248 del 30/04/2022, ord. S8-2022-275 del 31/05/2022, ord. S8-2022-288 del 30/06/2022, n. ord. S8-2022-313 del 31/07/2022, N. ORD. 334 DEL 31/8/2022, ORD. S8-2022-379 DEL 31/10/2022, ORD. S8-2022-394 DEL 30/11/2022, ORD. S8-2022-416 DEL 31/12/2022</t>
  </si>
  <si>
    <t>EM0722A0070248</t>
  </si>
  <si>
    <t>EM0722A0079092</t>
  </si>
  <si>
    <t>EM0722A0100270</t>
  </si>
  <si>
    <t>ord. N. S8-2022-248 del 30/04/2022, ord. S8-2022-275 del 31/05/2022, ord. S8-2022-288 del 30/06/2022, n. ord. S8-2022-313 del 31/07/2022, ORD. S8-2022-379 DEL 31/10/2022, ORD. S8-2022-394 DEL 30/11/2022, ORD. S8-2022-416 DEL 31/12/2022</t>
  </si>
  <si>
    <t>EM0722A0105001</t>
  </si>
  <si>
    <t>ord. N. S8-2022-248 del 30/04/2022, ord. S8-2022-275 del 31/05/2022, ord. S8-2022-288 del 30/06/2022, ORD. S8-2022-394D DEL 30/11/2022, ORD. S8-2022-416 DEL 31/12/2022</t>
  </si>
  <si>
    <t>EM0722A0106371</t>
  </si>
  <si>
    <t>EM0722A0116866</t>
  </si>
  <si>
    <t>EM0722A0120715</t>
  </si>
  <si>
    <t>EM0722A0129359</t>
  </si>
  <si>
    <t>EM0722A0131176</t>
  </si>
  <si>
    <t>ord. N. S8-2022-248 del 30/04/2022, ord. S8-2022-275 del 31/05/2022, ord. S8-2022-288 del 30/06/2022, n. ord. S8-2022-313 del 31/07/2022, N. ORD. 334 DEL 31/8/2022, ord. S8-2022-346 del 30/9/2022, ORD. S8-2022-394 DEL 30/11/2022, ORD. S8-2022-416 DEL 31/12/2022</t>
  </si>
  <si>
    <t>EM0722A0135819</t>
  </si>
  <si>
    <t>ord. N. S8-2022-248 del 30/04/2022, ord. S8-2022-275 del 31/05/2022, ord. S8-2022-288 del 30/06/2022, n. ord. S8-2022-313 del 31/07/2022, N. ORD. 334 DEL 31/8/2022, ORD. S8-2022-346 DEL 30/9/2022, ORD. S8-2022-379 DEL 31/10/2022, ORD. S8-2022-394 DEL 30/11/2022,  ORD. S8-2022-416 DEL 31/12/2022</t>
  </si>
  <si>
    <t>EM0722A0136272</t>
  </si>
  <si>
    <t>EM0722A0137730</t>
  </si>
  <si>
    <t>EM0722A0139034</t>
  </si>
  <si>
    <t>EM0722A0139481</t>
  </si>
  <si>
    <t>EM0722A0143901</t>
  </si>
  <si>
    <t>ord. N. S8-2022-248 del 30/04/2022, ord. S8-2022-275 del 31/05/2022, ord. S8-2022-288 del 30/06/2022, n. ord. S8-2022-313 del 31/07/2022, N. ORD. 334 DEL 31/8/2022, ORD. S8-2022-379 DEL 31/10/2022, ORD. S8-2022-394 DEL 30/11/2022,ORD. S8-2022-416 DEL 31/12/2022</t>
  </si>
  <si>
    <t>EM0722A0150685</t>
  </si>
  <si>
    <t>ord. N. S8-2022-248 del 30/04/2022, ORD. S8-2022-334 DEL 31/8/2022</t>
  </si>
  <si>
    <t>EM0722A0151538</t>
  </si>
  <si>
    <t>ord. N. S8-2022-248 del 30/04/2022, ord. S8-2022-275 del 31/05/2022, ord. S8-2022-288 del 30/06/2022, n. ord. S8-2022-313 del 31/07/2022, N. ORD. 334 DEL 31/8/2022, ORD. S8-2022-346 DEL 30/9/2022, ORD. S8-2022-379 DEL 31/10/2022, ORD. S8-2022-392 DEL 30/11/2022,ORD. S8-2022-416 DEL 31/12/2022</t>
  </si>
  <si>
    <t>EM0722A0156576</t>
  </si>
  <si>
    <t>ord. N. S8-2022-248 del 30/04/2022, ord. S8-2022-275 del 31/05/2022, ord. S8-2022-288 del 30/06/2022, N. ORD. 334 DEL 31/8/2022, ORD. S8-2022-346 DEL 30/9/2022, ORD. S8-2022-379 DEL 31/10/2022, ORD. S8-2022-392 DEL 30/11/2022,ORD. S8-2022-416 DEL 31/12/2022</t>
  </si>
  <si>
    <t>EM0722A0157097</t>
  </si>
  <si>
    <t>EM0722A0161490</t>
  </si>
  <si>
    <t>EM0722A0165073</t>
  </si>
  <si>
    <t>ord. N. S8-2022-248 del 30/04/2022, ord. S8-2022-275 del 31/05/2022, ord. S8-2022-288 del 30/06/2022, n. ord. S8-2022-313 del 31/07/2022, N. ORD. 334 DEL 31/8/2022, ORD. S8-2022-346 DEL 30/9/2022, ORD. S8-2022-379 DEL 31/10/2022,ORD. S8-2022-416 DEL 31/12/2022</t>
  </si>
  <si>
    <t>EM0722A0176177</t>
  </si>
  <si>
    <t>EM0722A0178316</t>
  </si>
  <si>
    <t>ord. N. S8-2022-248 del 30/04/2022, ord. S8-2022-288 del 30/06/2022, n. ord. S8-2022-313 del 31/07/2022, S8-2022-334 DEL 31/8/2022, ORD. S8-2022-379 DEL 31/10/2022, ORD. S8-2022-394 DEL 30/11/2022,ORD. S8-2022-416 DEL 31/12/2022</t>
  </si>
  <si>
    <t>EM0722A0182141</t>
  </si>
  <si>
    <t>ORD. S8-2022-349 DEL 30/9/2022, ORD. S8-2022-379 DEL 31/10/2022, ORD. S8-2022-394 DEL 30/11/2022,ORD. S8-2022-416 DEL 31/12/2022</t>
  </si>
  <si>
    <t>EM0722A0184939</t>
  </si>
  <si>
    <t>EM0722A0191039</t>
  </si>
  <si>
    <t>EM0722A0196354</t>
  </si>
  <si>
    <t>EM0722A00196970</t>
  </si>
  <si>
    <t xml:space="preserve"> N. ORD. 334 DEL 31/8/2022, ORD. S8-2022-346 DEL 30/9/2022, ORD. S8-2022-379 DEL 31/10/2022, ORD. S8-2022-394 DEL 30/11/2022, ORD. S8-2022-394 DEL 30/11/2022,ORD. S8-2022-416 DEL 31/12/2022</t>
  </si>
  <si>
    <t>EM0722A0197754</t>
  </si>
  <si>
    <t>EM0722A0207345</t>
  </si>
  <si>
    <t xml:space="preserve">ord. S8-2022-275 del 31/05/2022, ord. S8-2022-288 del 30/06/2022, </t>
  </si>
  <si>
    <t>EM0722A0214495</t>
  </si>
  <si>
    <t>EM0722A0215853</t>
  </si>
  <si>
    <t>EM0722A0217639</t>
  </si>
  <si>
    <t xml:space="preserve"> n. ord. S8-2022-313 del 31/07/2022.ORD. S8-2022-334 DEL 231/8/2022, ORD. S8-2022-346 DEL 30/9/2022. ORD. S8-2022-379 DEL 31/10/2022, ORD. S8-2022-394 DEL 30/11/2022,ORD. S8-2022-416 DEL 31/12/2022</t>
  </si>
  <si>
    <t>EM0722A0220054</t>
  </si>
  <si>
    <t>EM0722A0229749</t>
  </si>
  <si>
    <t xml:space="preserve"> n. ord. S8-2022-313 del 31/07/2023. S8-2022-334 DEL 31/5/2022, ORD. S8-2022-346 DEL 30/9/2022, ORD. S8-2022-379 DEL 31/10/2022, ORD. S8-2022-394 DEL  30/11/2022,ORD. S8-2022-416 DEL 31/12/2022</t>
  </si>
  <si>
    <t>EM0722A0446806</t>
  </si>
  <si>
    <t>ord. N. S8-2022-248 del 30/04/2022, ord. S8-2022-288 del 30/06/2022, n. ord. S8-2022-313 del 31/07/2022, N. ORD. 334 DEL 31/8/2022, ORD. S8-2022-346 DEL 30/9/2022, ORD. S8-2022-379 DEL 31/10/2022, ORD. S8-2022-394 DEL 30/11/2022,ORD. S8-2022-416 DEL 31/12/2022</t>
  </si>
  <si>
    <t>EM0722A0021292</t>
  </si>
  <si>
    <t>ORD. S8-2022-379 DEL 31/10/2022, ORD. S8-2022-394 DEL 30/11/2022,ORD. S8-2022-416 DEL 31/12/2022</t>
  </si>
  <si>
    <t>EM0722A0072399</t>
  </si>
  <si>
    <t>ORD. S8-2022-346 DEL 30/9/2022,ORD. S8-2022-379 DEL 31/10/2022, ORD. S8-2022-394 DEL 30/11/2022, ORD. S8-2022-416 DEL 31/12/2022</t>
  </si>
  <si>
    <t>EM0722A0090811</t>
  </si>
  <si>
    <t>ORD. S8-2022-379 DEL 31/10/2022, ORD. S8-2022-394 DEL 30/11/2022, ORD. S8-2022-416 DEL 31/12/2022</t>
  </si>
  <si>
    <t>EM0722A0233180</t>
  </si>
  <si>
    <t>EM0722A02002</t>
  </si>
  <si>
    <t>ORD. S8-2022-416 DEL 31/12/2022</t>
  </si>
  <si>
    <t>EM0722A12899</t>
  </si>
  <si>
    <t>S8-2022-394 DEL 30/11/2022, S8-2022-379 DEL 31/10/2022, S8-2022-346 DEL 30/09/2022,ORD. S8-2022-416 DEL 31/12/2022</t>
  </si>
  <si>
    <t>EM0722A51811</t>
  </si>
  <si>
    <t>S8-2022-394 DEL 30/11/2022, ORD. S8-2022-416 DEL 31/12/2022</t>
  </si>
  <si>
    <t>EM0722A00135827</t>
  </si>
  <si>
    <t xml:space="preserve"> N. ORD. 334 DEL 31/8/2022, ORD. S8-2022-346 DEL 30/9/2022, ORD. S8-2022-379 DEL 31/10/2022, ORD. S8-2022-394 DEL 30/11/2022, ORD. S8-2022-416 DEL 31/12/2022</t>
  </si>
  <si>
    <t>EM0722A167643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</si>
</sst>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#,##0.00"/>
    <numFmt numFmtId="168" formatCode="0.00"/>
  </numFmts>
  <fonts count="9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7" fontId="2" fillId="0" borderId="1" xfId="15" applyNumberFormat="1" applyFont="1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7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left" vertical="center" wrapText="1"/>
    </xf>
    <xf numFmtId="168" fontId="7" fillId="0" borderId="4" xfId="0" applyNumberFormat="1" applyFont="1" applyFill="1" applyBorder="1" applyAlignment="1">
      <alignment horizontal="left" vertical="center" wrapText="1"/>
    </xf>
    <xf numFmtId="165" fontId="0" fillId="0" borderId="4" xfId="15" applyFill="1" applyBorder="1" applyAlignment="1" applyProtection="1">
      <alignment horizontal="left" vertical="center" wrapText="1"/>
      <protection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SheetLayoutView="75" workbookViewId="0" topLeftCell="D1">
      <pane ySplit="3" topLeftCell="A4" activePane="bottomLeft" state="frozen"/>
      <selection pane="topLeft" activeCell="D1" sqref="D1"/>
      <selection pane="bottomLeft" activeCell="I79" sqref="I79:J79"/>
    </sheetView>
  </sheetViews>
  <sheetFormatPr defaultColWidth="9.140625" defaultRowHeight="12.75" customHeight="1"/>
  <cols>
    <col min="1" max="1" width="45.8515625" style="1" customWidth="1"/>
    <col min="2" max="2" width="18.7109375" style="1" customWidth="1"/>
    <col min="3" max="3" width="14.7109375" style="1" customWidth="1"/>
    <col min="4" max="4" width="11.57421875" style="2" customWidth="1"/>
    <col min="5" max="5" width="50.28125" style="3" customWidth="1"/>
    <col min="6" max="6" width="66.14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3" customFormat="1" ht="82.5" customHeight="1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2"/>
    </row>
    <row r="4" spans="1:10" s="20" customFormat="1" ht="24" customHeight="1">
      <c r="A4" s="14" t="s">
        <v>12</v>
      </c>
      <c r="B4" s="15" t="s">
        <v>13</v>
      </c>
      <c r="C4" s="16"/>
      <c r="D4" s="17">
        <f>502.2+492.4</f>
        <v>994.5999999999999</v>
      </c>
      <c r="E4" s="16" t="s">
        <v>14</v>
      </c>
      <c r="F4" s="18" t="s">
        <v>15</v>
      </c>
      <c r="G4" s="18" t="s">
        <v>16</v>
      </c>
      <c r="H4" s="19" t="s">
        <v>17</v>
      </c>
      <c r="I4" s="18" t="s">
        <v>18</v>
      </c>
      <c r="J4" s="18" t="s">
        <v>18</v>
      </c>
    </row>
    <row r="5" spans="1:10" s="20" customFormat="1" ht="24" customHeight="1">
      <c r="A5" s="14" t="s">
        <v>12</v>
      </c>
      <c r="B5" s="15" t="s">
        <v>19</v>
      </c>
      <c r="C5" s="16"/>
      <c r="D5" s="17">
        <v>52.6</v>
      </c>
      <c r="E5" s="16" t="s">
        <v>20</v>
      </c>
      <c r="F5" s="18" t="s">
        <v>15</v>
      </c>
      <c r="G5" s="18" t="s">
        <v>16</v>
      </c>
      <c r="H5" s="19" t="s">
        <v>17</v>
      </c>
      <c r="I5" s="18" t="s">
        <v>18</v>
      </c>
      <c r="J5" s="18" t="s">
        <v>18</v>
      </c>
    </row>
    <row r="6" spans="1:10" s="20" customFormat="1" ht="24" customHeight="1">
      <c r="A6" s="14" t="s">
        <v>12</v>
      </c>
      <c r="B6" s="15" t="s">
        <v>21</v>
      </c>
      <c r="C6" s="16"/>
      <c r="D6" s="17">
        <f>2631+1960.69</f>
        <v>4591.6900000000005</v>
      </c>
      <c r="E6" s="16" t="s">
        <v>22</v>
      </c>
      <c r="F6" s="18" t="s">
        <v>15</v>
      </c>
      <c r="G6" s="18" t="s">
        <v>16</v>
      </c>
      <c r="H6" s="19" t="s">
        <v>17</v>
      </c>
      <c r="I6" s="18" t="s">
        <v>18</v>
      </c>
      <c r="J6" s="18" t="s">
        <v>18</v>
      </c>
    </row>
    <row r="7" spans="1:10" s="20" customFormat="1" ht="24" customHeight="1">
      <c r="A7" s="14" t="s">
        <v>12</v>
      </c>
      <c r="B7" s="15" t="s">
        <v>23</v>
      </c>
      <c r="C7" s="16"/>
      <c r="D7" s="17">
        <v>387.84</v>
      </c>
      <c r="E7" s="16" t="s">
        <v>24</v>
      </c>
      <c r="F7" s="18" t="s">
        <v>15</v>
      </c>
      <c r="G7" s="18" t="s">
        <v>16</v>
      </c>
      <c r="H7" s="19" t="s">
        <v>17</v>
      </c>
      <c r="I7" s="18" t="s">
        <v>18</v>
      </c>
      <c r="J7" s="18" t="s">
        <v>18</v>
      </c>
    </row>
    <row r="8" spans="1:10" s="20" customFormat="1" ht="24" customHeight="1">
      <c r="A8" s="14" t="s">
        <v>12</v>
      </c>
      <c r="B8" s="15" t="s">
        <v>25</v>
      </c>
      <c r="C8" s="16"/>
      <c r="D8" s="17">
        <f>157.5+202.5+241+192.8</f>
        <v>793.8</v>
      </c>
      <c r="E8" s="16" t="s">
        <v>26</v>
      </c>
      <c r="F8" s="18" t="s">
        <v>27</v>
      </c>
      <c r="G8" s="18" t="s">
        <v>16</v>
      </c>
      <c r="H8" s="19" t="s">
        <v>17</v>
      </c>
      <c r="I8" s="18" t="s">
        <v>18</v>
      </c>
      <c r="J8" s="18" t="s">
        <v>18</v>
      </c>
    </row>
    <row r="9" spans="1:10" s="20" customFormat="1" ht="24" customHeight="1">
      <c r="A9" s="14" t="s">
        <v>12</v>
      </c>
      <c r="B9" s="15" t="s">
        <v>28</v>
      </c>
      <c r="C9" s="16"/>
      <c r="D9" s="17">
        <v>195</v>
      </c>
      <c r="E9" s="16" t="s">
        <v>29</v>
      </c>
      <c r="F9" s="18" t="s">
        <v>30</v>
      </c>
      <c r="G9" s="18" t="s">
        <v>16</v>
      </c>
      <c r="H9" s="19" t="s">
        <v>17</v>
      </c>
      <c r="I9" s="18" t="s">
        <v>18</v>
      </c>
      <c r="J9" s="18" t="s">
        <v>18</v>
      </c>
    </row>
    <row r="10" spans="1:10" s="20" customFormat="1" ht="24" customHeight="1">
      <c r="A10" s="14" t="s">
        <v>12</v>
      </c>
      <c r="B10" s="15" t="s">
        <v>31</v>
      </c>
      <c r="C10" s="16"/>
      <c r="D10" s="17">
        <f>117.2+139.6</f>
        <v>256.8</v>
      </c>
      <c r="E10" s="16" t="s">
        <v>32</v>
      </c>
      <c r="F10" s="18" t="s">
        <v>30</v>
      </c>
      <c r="G10" s="18" t="s">
        <v>16</v>
      </c>
      <c r="H10" s="19" t="s">
        <v>17</v>
      </c>
      <c r="I10" s="18" t="s">
        <v>18</v>
      </c>
      <c r="J10" s="18" t="s">
        <v>18</v>
      </c>
    </row>
    <row r="11" spans="1:10" s="20" customFormat="1" ht="24" customHeight="1">
      <c r="A11" s="14" t="s">
        <v>12</v>
      </c>
      <c r="B11" s="15" t="s">
        <v>33</v>
      </c>
      <c r="C11" s="16"/>
      <c r="D11" s="17">
        <f>164.8+164.8+164.8+164.8</f>
        <v>659.2</v>
      </c>
      <c r="E11" s="16" t="s">
        <v>34</v>
      </c>
      <c r="F11" s="18" t="s">
        <v>30</v>
      </c>
      <c r="G11" s="18" t="s">
        <v>16</v>
      </c>
      <c r="H11" s="19" t="s">
        <v>17</v>
      </c>
      <c r="I11" s="18" t="s">
        <v>18</v>
      </c>
      <c r="J11" s="18" t="s">
        <v>18</v>
      </c>
    </row>
    <row r="12" spans="1:10" s="20" customFormat="1" ht="24" customHeight="1">
      <c r="A12" s="14" t="s">
        <v>12</v>
      </c>
      <c r="B12" s="15" t="s">
        <v>35</v>
      </c>
      <c r="C12" s="16"/>
      <c r="D12" s="17">
        <v>910</v>
      </c>
      <c r="E12" s="16" t="s">
        <v>29</v>
      </c>
      <c r="F12" s="18" t="s">
        <v>36</v>
      </c>
      <c r="G12" s="18" t="s">
        <v>16</v>
      </c>
      <c r="H12" s="19" t="s">
        <v>17</v>
      </c>
      <c r="I12" s="18" t="s">
        <v>18</v>
      </c>
      <c r="J12" s="18" t="s">
        <v>18</v>
      </c>
    </row>
    <row r="13" spans="1:10" s="20" customFormat="1" ht="24" customHeight="1">
      <c r="A13" s="14" t="s">
        <v>12</v>
      </c>
      <c r="B13" s="15" t="s">
        <v>37</v>
      </c>
      <c r="C13" s="16"/>
      <c r="D13" s="17">
        <f>351.85+482+497+339.5+482+482</f>
        <v>2634.35</v>
      </c>
      <c r="E13" s="16" t="s">
        <v>38</v>
      </c>
      <c r="F13" s="18" t="s">
        <v>39</v>
      </c>
      <c r="G13" s="18" t="s">
        <v>16</v>
      </c>
      <c r="H13" s="19" t="s">
        <v>17</v>
      </c>
      <c r="I13" s="18" t="s">
        <v>18</v>
      </c>
      <c r="J13" s="18" t="s">
        <v>18</v>
      </c>
    </row>
    <row r="14" spans="1:10" s="20" customFormat="1" ht="24" customHeight="1">
      <c r="A14" s="14" t="s">
        <v>12</v>
      </c>
      <c r="B14" s="15" t="s">
        <v>40</v>
      </c>
      <c r="C14" s="16"/>
      <c r="D14" s="17">
        <f>158.24+153.43+170.83+171.24</f>
        <v>653.74</v>
      </c>
      <c r="E14" s="16" t="s">
        <v>41</v>
      </c>
      <c r="F14" s="18" t="s">
        <v>42</v>
      </c>
      <c r="G14" s="18" t="s">
        <v>16</v>
      </c>
      <c r="H14" s="19" t="s">
        <v>17</v>
      </c>
      <c r="I14" s="18" t="s">
        <v>18</v>
      </c>
      <c r="J14" s="18" t="s">
        <v>18</v>
      </c>
    </row>
    <row r="15" spans="1:10" s="20" customFormat="1" ht="24" customHeight="1">
      <c r="A15" s="14" t="s">
        <v>12</v>
      </c>
      <c r="B15" s="15" t="s">
        <v>43</v>
      </c>
      <c r="C15" s="16"/>
      <c r="D15" s="17">
        <f>202+776+242+1046+402+319+683</f>
        <v>3670</v>
      </c>
      <c r="E15" s="16" t="s">
        <v>44</v>
      </c>
      <c r="F15" s="18" t="s">
        <v>42</v>
      </c>
      <c r="G15" s="18" t="s">
        <v>16</v>
      </c>
      <c r="H15" s="19" t="s">
        <v>17</v>
      </c>
      <c r="I15" s="18" t="s">
        <v>18</v>
      </c>
      <c r="J15" s="18" t="s">
        <v>18</v>
      </c>
    </row>
    <row r="16" spans="1:10" s="20" customFormat="1" ht="24" customHeight="1">
      <c r="A16" s="14" t="s">
        <v>12</v>
      </c>
      <c r="B16" s="15" t="s">
        <v>45</v>
      </c>
      <c r="C16" s="16"/>
      <c r="D16" s="17">
        <f>77.6+173.2+171.93+256.8+140.4</f>
        <v>819.93</v>
      </c>
      <c r="E16" s="16" t="s">
        <v>46</v>
      </c>
      <c r="F16" s="18" t="s">
        <v>42</v>
      </c>
      <c r="G16" s="18" t="s">
        <v>16</v>
      </c>
      <c r="H16" s="19" t="s">
        <v>17</v>
      </c>
      <c r="I16" s="18" t="s">
        <v>18</v>
      </c>
      <c r="J16" s="18" t="s">
        <v>18</v>
      </c>
    </row>
    <row r="17" spans="1:10" s="20" customFormat="1" ht="24" customHeight="1">
      <c r="A17" s="14" t="s">
        <v>12</v>
      </c>
      <c r="B17" s="15" t="s">
        <v>47</v>
      </c>
      <c r="C17" s="16"/>
      <c r="D17" s="17">
        <f>598+598.5</f>
        <v>1196.5</v>
      </c>
      <c r="E17" s="16" t="s">
        <v>48</v>
      </c>
      <c r="F17" s="18" t="s">
        <v>49</v>
      </c>
      <c r="G17" s="18" t="s">
        <v>16</v>
      </c>
      <c r="H17" s="19" t="s">
        <v>17</v>
      </c>
      <c r="I17" s="18" t="s">
        <v>18</v>
      </c>
      <c r="J17" s="18" t="s">
        <v>18</v>
      </c>
    </row>
    <row r="18" spans="1:10" s="20" customFormat="1" ht="24" customHeight="1">
      <c r="A18" s="14" t="s">
        <v>12</v>
      </c>
      <c r="B18" s="15" t="s">
        <v>50</v>
      </c>
      <c r="C18" s="16"/>
      <c r="D18" s="17">
        <f>218.02+218.02+218.02</f>
        <v>654.0600000000001</v>
      </c>
      <c r="E18" s="16" t="s">
        <v>51</v>
      </c>
      <c r="F18" s="18" t="s">
        <v>52</v>
      </c>
      <c r="G18" s="18" t="s">
        <v>16</v>
      </c>
      <c r="H18" s="19" t="s">
        <v>17</v>
      </c>
      <c r="I18" s="18" t="s">
        <v>18</v>
      </c>
      <c r="J18" s="18" t="s">
        <v>18</v>
      </c>
    </row>
    <row r="19" spans="1:10" s="20" customFormat="1" ht="24" customHeight="1">
      <c r="A19" s="14" t="s">
        <v>12</v>
      </c>
      <c r="B19" s="15" t="s">
        <v>53</v>
      </c>
      <c r="C19" s="16"/>
      <c r="D19" s="17">
        <f>118.38+163.31+54.8+117.94+176.91</f>
        <v>631.34</v>
      </c>
      <c r="E19" s="16" t="s">
        <v>54</v>
      </c>
      <c r="F19" s="18" t="s">
        <v>55</v>
      </c>
      <c r="G19" s="18" t="s">
        <v>16</v>
      </c>
      <c r="H19" s="19" t="s">
        <v>17</v>
      </c>
      <c r="I19" s="18" t="s">
        <v>18</v>
      </c>
      <c r="J19" s="18" t="s">
        <v>18</v>
      </c>
    </row>
    <row r="20" spans="1:10" s="20" customFormat="1" ht="24" customHeight="1">
      <c r="A20" s="14" t="s">
        <v>12</v>
      </c>
      <c r="B20" s="15" t="s">
        <v>56</v>
      </c>
      <c r="C20" s="16"/>
      <c r="D20" s="17">
        <f>308.6+155.36</f>
        <v>463.96000000000004</v>
      </c>
      <c r="E20" s="16" t="s">
        <v>57</v>
      </c>
      <c r="F20" s="18" t="s">
        <v>55</v>
      </c>
      <c r="G20" s="18" t="s">
        <v>16</v>
      </c>
      <c r="H20" s="19" t="s">
        <v>17</v>
      </c>
      <c r="I20" s="18" t="s">
        <v>18</v>
      </c>
      <c r="J20" s="18" t="s">
        <v>18</v>
      </c>
    </row>
    <row r="21" spans="1:10" s="20" customFormat="1" ht="24" customHeight="1">
      <c r="A21" s="14" t="s">
        <v>12</v>
      </c>
      <c r="B21" s="15" t="s">
        <v>58</v>
      </c>
      <c r="C21" s="16"/>
      <c r="D21" s="17">
        <f>513.66+413.16+403.57+533.77</f>
        <v>1864.1599999999999</v>
      </c>
      <c r="E21" s="16" t="s">
        <v>59</v>
      </c>
      <c r="F21" s="18" t="s">
        <v>55</v>
      </c>
      <c r="G21" s="18" t="s">
        <v>16</v>
      </c>
      <c r="H21" s="19" t="s">
        <v>17</v>
      </c>
      <c r="I21" s="18" t="s">
        <v>18</v>
      </c>
      <c r="J21" s="18" t="s">
        <v>18</v>
      </c>
    </row>
    <row r="22" spans="1:10" s="20" customFormat="1" ht="24" customHeight="1">
      <c r="A22" s="14" t="s">
        <v>12</v>
      </c>
      <c r="B22" s="15" t="s">
        <v>60</v>
      </c>
      <c r="C22" s="16"/>
      <c r="D22" s="17">
        <f>1008+1772</f>
        <v>2780</v>
      </c>
      <c r="E22" s="16" t="s">
        <v>61</v>
      </c>
      <c r="F22" s="18" t="s">
        <v>55</v>
      </c>
      <c r="G22" s="18" t="s">
        <v>16</v>
      </c>
      <c r="H22" s="19" t="s">
        <v>17</v>
      </c>
      <c r="I22" s="18" t="s">
        <v>18</v>
      </c>
      <c r="J22" s="18" t="s">
        <v>18</v>
      </c>
    </row>
    <row r="23" spans="1:10" s="20" customFormat="1" ht="24" customHeight="1">
      <c r="A23" s="14" t="s">
        <v>12</v>
      </c>
      <c r="B23" s="15" t="s">
        <v>62</v>
      </c>
      <c r="C23" s="16"/>
      <c r="D23" s="17">
        <v>259</v>
      </c>
      <c r="E23" s="16" t="s">
        <v>29</v>
      </c>
      <c r="F23" s="18" t="s">
        <v>55</v>
      </c>
      <c r="G23" s="18" t="s">
        <v>16</v>
      </c>
      <c r="H23" s="19" t="s">
        <v>17</v>
      </c>
      <c r="I23" s="18" t="s">
        <v>18</v>
      </c>
      <c r="J23" s="18" t="s">
        <v>18</v>
      </c>
    </row>
    <row r="24" spans="1:10" s="20" customFormat="1" ht="24" customHeight="1">
      <c r="A24" s="14" t="s">
        <v>12</v>
      </c>
      <c r="B24" s="15" t="s">
        <v>63</v>
      </c>
      <c r="C24" s="16"/>
      <c r="D24" s="17">
        <f>76.45+76.56+82.72+82.72</f>
        <v>318.45</v>
      </c>
      <c r="E24" s="16" t="s">
        <v>64</v>
      </c>
      <c r="F24" s="18" t="s">
        <v>55</v>
      </c>
      <c r="G24" s="18" t="s">
        <v>16</v>
      </c>
      <c r="H24" s="19" t="s">
        <v>17</v>
      </c>
      <c r="I24" s="18" t="s">
        <v>18</v>
      </c>
      <c r="J24" s="18" t="s">
        <v>18</v>
      </c>
    </row>
    <row r="25" spans="1:10" s="20" customFormat="1" ht="24" customHeight="1">
      <c r="A25" s="14" t="s">
        <v>12</v>
      </c>
      <c r="B25" s="15" t="s">
        <v>65</v>
      </c>
      <c r="C25" s="16"/>
      <c r="D25" s="17">
        <f>332.47+194.67+303.95</f>
        <v>831.0899999999999</v>
      </c>
      <c r="E25" s="16" t="s">
        <v>66</v>
      </c>
      <c r="F25" s="18" t="s">
        <v>55</v>
      </c>
      <c r="G25" s="18" t="s">
        <v>16</v>
      </c>
      <c r="H25" s="19" t="s">
        <v>17</v>
      </c>
      <c r="I25" s="18" t="s">
        <v>18</v>
      </c>
      <c r="J25" s="18" t="s">
        <v>18</v>
      </c>
    </row>
    <row r="26" spans="1:10" s="20" customFormat="1" ht="24" customHeight="1">
      <c r="A26" s="14" t="s">
        <v>12</v>
      </c>
      <c r="B26" s="15" t="s">
        <v>67</v>
      </c>
      <c r="C26" s="16"/>
      <c r="D26" s="17">
        <f>770+630+210+210+560+420</f>
        <v>2800</v>
      </c>
      <c r="E26" s="16" t="s">
        <v>68</v>
      </c>
      <c r="F26" s="18" t="s">
        <v>55</v>
      </c>
      <c r="G26" s="18" t="s">
        <v>16</v>
      </c>
      <c r="H26" s="19" t="s">
        <v>17</v>
      </c>
      <c r="I26" s="18" t="s">
        <v>18</v>
      </c>
      <c r="J26" s="18" t="s">
        <v>18</v>
      </c>
    </row>
    <row r="27" spans="1:10" s="20" customFormat="1" ht="24" customHeight="1">
      <c r="A27" s="14" t="s">
        <v>12</v>
      </c>
      <c r="B27" s="15" t="s">
        <v>69</v>
      </c>
      <c r="C27" s="16"/>
      <c r="D27" s="17">
        <f>125+242.5</f>
        <v>367.5</v>
      </c>
      <c r="E27" s="16" t="s">
        <v>70</v>
      </c>
      <c r="F27" s="18" t="s">
        <v>55</v>
      </c>
      <c r="G27" s="18" t="s">
        <v>16</v>
      </c>
      <c r="H27" s="19" t="s">
        <v>17</v>
      </c>
      <c r="I27" s="18" t="s">
        <v>18</v>
      </c>
      <c r="J27" s="18" t="s">
        <v>18</v>
      </c>
    </row>
    <row r="28" spans="1:10" s="20" customFormat="1" ht="24" customHeight="1">
      <c r="A28" s="14" t="s">
        <v>12</v>
      </c>
      <c r="B28" s="15" t="s">
        <v>71</v>
      </c>
      <c r="C28" s="16"/>
      <c r="D28" s="17">
        <v>204.66</v>
      </c>
      <c r="E28" s="16" t="s">
        <v>72</v>
      </c>
      <c r="F28" s="18" t="s">
        <v>55</v>
      </c>
      <c r="G28" s="18" t="s">
        <v>16</v>
      </c>
      <c r="H28" s="19" t="s">
        <v>17</v>
      </c>
      <c r="I28" s="18" t="s">
        <v>18</v>
      </c>
      <c r="J28" s="18" t="s">
        <v>18</v>
      </c>
    </row>
    <row r="29" spans="1:10" s="20" customFormat="1" ht="24" customHeight="1">
      <c r="A29" s="14" t="s">
        <v>12</v>
      </c>
      <c r="B29" s="15" t="s">
        <v>73</v>
      </c>
      <c r="C29" s="16"/>
      <c r="D29" s="17">
        <f>250+100+300+50+200+200+150</f>
        <v>1250</v>
      </c>
      <c r="E29" s="16" t="s">
        <v>74</v>
      </c>
      <c r="F29" s="18" t="s">
        <v>55</v>
      </c>
      <c r="G29" s="18" t="s">
        <v>16</v>
      </c>
      <c r="H29" s="19" t="s">
        <v>17</v>
      </c>
      <c r="I29" s="18" t="s">
        <v>18</v>
      </c>
      <c r="J29" s="18" t="s">
        <v>18</v>
      </c>
    </row>
    <row r="30" spans="1:10" s="20" customFormat="1" ht="24" customHeight="1">
      <c r="A30" s="14" t="s">
        <v>12</v>
      </c>
      <c r="B30" s="15" t="s">
        <v>75</v>
      </c>
      <c r="C30" s="16"/>
      <c r="D30" s="17">
        <f>840+600+840</f>
        <v>2280</v>
      </c>
      <c r="E30" s="16" t="s">
        <v>76</v>
      </c>
      <c r="F30" s="18" t="s">
        <v>55</v>
      </c>
      <c r="G30" s="18" t="s">
        <v>16</v>
      </c>
      <c r="H30" s="19" t="s">
        <v>17</v>
      </c>
      <c r="I30" s="18" t="s">
        <v>18</v>
      </c>
      <c r="J30" s="18" t="s">
        <v>18</v>
      </c>
    </row>
    <row r="31" spans="1:10" s="20" customFormat="1" ht="24" customHeight="1">
      <c r="A31" s="14" t="s">
        <v>12</v>
      </c>
      <c r="B31" s="15" t="s">
        <v>77</v>
      </c>
      <c r="C31" s="16"/>
      <c r="D31" s="17">
        <v>89.82</v>
      </c>
      <c r="E31" s="16" t="s">
        <v>78</v>
      </c>
      <c r="F31" s="18" t="s">
        <v>55</v>
      </c>
      <c r="G31" s="18" t="s">
        <v>16</v>
      </c>
      <c r="H31" s="19" t="s">
        <v>17</v>
      </c>
      <c r="I31" s="18" t="s">
        <v>18</v>
      </c>
      <c r="J31" s="18" t="s">
        <v>18</v>
      </c>
    </row>
    <row r="32" spans="1:10" s="20" customFormat="1" ht="24" customHeight="1">
      <c r="A32" s="14" t="s">
        <v>12</v>
      </c>
      <c r="B32" s="15" t="s">
        <v>79</v>
      </c>
      <c r="C32" s="16"/>
      <c r="D32" s="17">
        <f>20.7</f>
        <v>20.7</v>
      </c>
      <c r="E32" s="16" t="s">
        <v>80</v>
      </c>
      <c r="F32" s="18" t="s">
        <v>55</v>
      </c>
      <c r="G32" s="18" t="s">
        <v>16</v>
      </c>
      <c r="H32" s="19" t="s">
        <v>17</v>
      </c>
      <c r="I32" s="18" t="s">
        <v>18</v>
      </c>
      <c r="J32" s="18" t="s">
        <v>18</v>
      </c>
    </row>
    <row r="33" spans="1:10" s="20" customFormat="1" ht="24" customHeight="1">
      <c r="A33" s="14" t="s">
        <v>12</v>
      </c>
      <c r="B33" s="15" t="s">
        <v>81</v>
      </c>
      <c r="C33" s="16"/>
      <c r="D33" s="17">
        <v>117</v>
      </c>
      <c r="E33" s="16" t="s">
        <v>82</v>
      </c>
      <c r="F33" s="18" t="s">
        <v>55</v>
      </c>
      <c r="G33" s="18" t="s">
        <v>16</v>
      </c>
      <c r="H33" s="19" t="s">
        <v>17</v>
      </c>
      <c r="I33" s="18" t="s">
        <v>18</v>
      </c>
      <c r="J33" s="18" t="s">
        <v>18</v>
      </c>
    </row>
    <row r="34" spans="1:10" s="20" customFormat="1" ht="24" customHeight="1">
      <c r="A34" s="14" t="s">
        <v>12</v>
      </c>
      <c r="B34" s="15" t="s">
        <v>83</v>
      </c>
      <c r="C34" s="16"/>
      <c r="D34" s="17">
        <f>763.04+835.38</f>
        <v>1598.42</v>
      </c>
      <c r="E34" s="16" t="s">
        <v>84</v>
      </c>
      <c r="F34" s="18" t="s">
        <v>55</v>
      </c>
      <c r="G34" s="18" t="s">
        <v>16</v>
      </c>
      <c r="H34" s="19" t="s">
        <v>17</v>
      </c>
      <c r="I34" s="18" t="s">
        <v>18</v>
      </c>
      <c r="J34" s="18" t="s">
        <v>18</v>
      </c>
    </row>
    <row r="35" spans="1:10" s="20" customFormat="1" ht="24" customHeight="1">
      <c r="A35" s="14" t="s">
        <v>12</v>
      </c>
      <c r="B35" s="15" t="s">
        <v>85</v>
      </c>
      <c r="C35" s="16"/>
      <c r="D35" s="17">
        <f>105.3+105.9</f>
        <v>211.2</v>
      </c>
      <c r="E35" s="16" t="s">
        <v>86</v>
      </c>
      <c r="F35" s="18" t="s">
        <v>55</v>
      </c>
      <c r="G35" s="18" t="s">
        <v>16</v>
      </c>
      <c r="H35" s="19" t="s">
        <v>17</v>
      </c>
      <c r="I35" s="18" t="s">
        <v>18</v>
      </c>
      <c r="J35" s="18" t="s">
        <v>18</v>
      </c>
    </row>
    <row r="36" spans="1:10" s="20" customFormat="1" ht="24" customHeight="1">
      <c r="A36" s="14" t="s">
        <v>12</v>
      </c>
      <c r="B36" s="15" t="s">
        <v>87</v>
      </c>
      <c r="C36" s="16"/>
      <c r="D36" s="17">
        <f>320+240+120</f>
        <v>680</v>
      </c>
      <c r="E36" s="16" t="s">
        <v>88</v>
      </c>
      <c r="F36" s="18" t="s">
        <v>55</v>
      </c>
      <c r="G36" s="18" t="s">
        <v>16</v>
      </c>
      <c r="H36" s="19" t="s">
        <v>17</v>
      </c>
      <c r="I36" s="18" t="s">
        <v>18</v>
      </c>
      <c r="J36" s="18" t="s">
        <v>18</v>
      </c>
    </row>
    <row r="37" spans="1:10" s="20" customFormat="1" ht="24" customHeight="1">
      <c r="A37" s="14" t="s">
        <v>12</v>
      </c>
      <c r="B37" s="15" t="s">
        <v>89</v>
      </c>
      <c r="C37" s="16"/>
      <c r="D37" s="17">
        <f>1904.25+914.93+2832</f>
        <v>5651.18</v>
      </c>
      <c r="E37" s="16" t="s">
        <v>90</v>
      </c>
      <c r="F37" s="18" t="s">
        <v>55</v>
      </c>
      <c r="G37" s="18" t="s">
        <v>16</v>
      </c>
      <c r="H37" s="19" t="s">
        <v>17</v>
      </c>
      <c r="I37" s="18" t="s">
        <v>18</v>
      </c>
      <c r="J37" s="18" t="s">
        <v>18</v>
      </c>
    </row>
    <row r="38" spans="1:10" s="20" customFormat="1" ht="24" customHeight="1">
      <c r="A38" s="14" t="s">
        <v>12</v>
      </c>
      <c r="B38" s="15" t="s">
        <v>91</v>
      </c>
      <c r="C38" s="16"/>
      <c r="D38" s="17">
        <f>538.39+793.8</f>
        <v>1332.19</v>
      </c>
      <c r="E38" s="16" t="s">
        <v>92</v>
      </c>
      <c r="F38" s="18" t="s">
        <v>55</v>
      </c>
      <c r="G38" s="18" t="s">
        <v>16</v>
      </c>
      <c r="H38" s="19" t="s">
        <v>17</v>
      </c>
      <c r="I38" s="18" t="s">
        <v>18</v>
      </c>
      <c r="J38" s="18" t="s">
        <v>18</v>
      </c>
    </row>
    <row r="39" spans="1:10" s="20" customFormat="1" ht="24" customHeight="1">
      <c r="A39" s="14" t="s">
        <v>12</v>
      </c>
      <c r="B39" s="15" t="s">
        <v>93</v>
      </c>
      <c r="C39" s="16"/>
      <c r="D39" s="17">
        <f>117+226.48</f>
        <v>343.48</v>
      </c>
      <c r="E39" s="16" t="s">
        <v>94</v>
      </c>
      <c r="F39" s="18" t="s">
        <v>55</v>
      </c>
      <c r="G39" s="18" t="s">
        <v>16</v>
      </c>
      <c r="H39" s="19" t="s">
        <v>17</v>
      </c>
      <c r="I39" s="18" t="s">
        <v>18</v>
      </c>
      <c r="J39" s="18" t="s">
        <v>18</v>
      </c>
    </row>
    <row r="40" spans="1:10" s="20" customFormat="1" ht="24" customHeight="1">
      <c r="A40" s="14" t="s">
        <v>12</v>
      </c>
      <c r="B40" s="15" t="s">
        <v>95</v>
      </c>
      <c r="C40" s="16"/>
      <c r="D40" s="17">
        <v>2850.16</v>
      </c>
      <c r="E40" s="16" t="s">
        <v>96</v>
      </c>
      <c r="F40" s="18" t="s">
        <v>55</v>
      </c>
      <c r="G40" s="18" t="s">
        <v>16</v>
      </c>
      <c r="H40" s="19" t="s">
        <v>17</v>
      </c>
      <c r="I40" s="18" t="s">
        <v>18</v>
      </c>
      <c r="J40" s="18" t="s">
        <v>18</v>
      </c>
    </row>
    <row r="41" spans="1:10" s="20" customFormat="1" ht="24" customHeight="1">
      <c r="A41" s="14" t="s">
        <v>12</v>
      </c>
      <c r="B41" s="15" t="s">
        <v>97</v>
      </c>
      <c r="C41" s="16"/>
      <c r="D41" s="17">
        <v>363.46</v>
      </c>
      <c r="E41" s="16" t="s">
        <v>98</v>
      </c>
      <c r="F41" s="18" t="s">
        <v>55</v>
      </c>
      <c r="G41" s="18" t="s">
        <v>16</v>
      </c>
      <c r="H41" s="19" t="s">
        <v>17</v>
      </c>
      <c r="I41" s="18" t="s">
        <v>18</v>
      </c>
      <c r="J41" s="18" t="s">
        <v>18</v>
      </c>
    </row>
    <row r="42" spans="1:10" s="20" customFormat="1" ht="24" customHeight="1">
      <c r="A42" s="14" t="s">
        <v>12</v>
      </c>
      <c r="B42" s="15" t="s">
        <v>99</v>
      </c>
      <c r="C42" s="16"/>
      <c r="D42" s="17">
        <v>408.5</v>
      </c>
      <c r="E42" s="16" t="s">
        <v>100</v>
      </c>
      <c r="F42" s="18" t="s">
        <v>55</v>
      </c>
      <c r="G42" s="18" t="s">
        <v>16</v>
      </c>
      <c r="H42" s="19" t="s">
        <v>17</v>
      </c>
      <c r="I42" s="18" t="s">
        <v>18</v>
      </c>
      <c r="J42" s="18" t="s">
        <v>18</v>
      </c>
    </row>
    <row r="43" spans="1:10" s="20" customFormat="1" ht="24" customHeight="1">
      <c r="A43" s="14" t="s">
        <v>12</v>
      </c>
      <c r="B43" s="15" t="s">
        <v>101</v>
      </c>
      <c r="C43" s="16"/>
      <c r="D43" s="17">
        <v>116</v>
      </c>
      <c r="E43" s="16" t="s">
        <v>100</v>
      </c>
      <c r="F43" s="18" t="s">
        <v>55</v>
      </c>
      <c r="G43" s="18" t="s">
        <v>16</v>
      </c>
      <c r="H43" s="19" t="s">
        <v>17</v>
      </c>
      <c r="I43" s="18" t="s">
        <v>18</v>
      </c>
      <c r="J43" s="18" t="s">
        <v>18</v>
      </c>
    </row>
    <row r="44" spans="1:10" s="20" customFormat="1" ht="24" customHeight="1">
      <c r="A44" s="14" t="s">
        <v>102</v>
      </c>
      <c r="B44" s="15" t="s">
        <v>103</v>
      </c>
      <c r="C44" s="16"/>
      <c r="D44" s="17">
        <v>4950</v>
      </c>
      <c r="E44" s="16" t="s">
        <v>104</v>
      </c>
      <c r="F44" s="18" t="s">
        <v>105</v>
      </c>
      <c r="G44" s="18" t="s">
        <v>16</v>
      </c>
      <c r="H44" s="19" t="s">
        <v>106</v>
      </c>
      <c r="I44" s="18" t="s">
        <v>18</v>
      </c>
      <c r="J44" s="18" t="s">
        <v>18</v>
      </c>
    </row>
    <row r="45" spans="1:10" s="20" customFormat="1" ht="24" customHeight="1">
      <c r="A45" s="14" t="s">
        <v>102</v>
      </c>
      <c r="B45" s="15" t="s">
        <v>107</v>
      </c>
      <c r="C45" s="16"/>
      <c r="D45" s="17">
        <v>19800</v>
      </c>
      <c r="E45" s="16" t="s">
        <v>108</v>
      </c>
      <c r="F45" s="18" t="s">
        <v>105</v>
      </c>
      <c r="G45" s="18" t="s">
        <v>16</v>
      </c>
      <c r="H45" s="19" t="s">
        <v>106</v>
      </c>
      <c r="I45" s="18" t="s">
        <v>18</v>
      </c>
      <c r="J45" s="18" t="s">
        <v>18</v>
      </c>
    </row>
    <row r="46" spans="1:10" s="20" customFormat="1" ht="24" customHeight="1">
      <c r="A46" s="14" t="s">
        <v>102</v>
      </c>
      <c r="B46" s="15" t="s">
        <v>109</v>
      </c>
      <c r="C46" s="16"/>
      <c r="D46" s="17">
        <v>4950</v>
      </c>
      <c r="E46" s="16" t="s">
        <v>104</v>
      </c>
      <c r="F46" s="18" t="s">
        <v>105</v>
      </c>
      <c r="G46" s="18" t="s">
        <v>16</v>
      </c>
      <c r="H46" s="19" t="s">
        <v>106</v>
      </c>
      <c r="I46" s="18" t="s">
        <v>18</v>
      </c>
      <c r="J46" s="18" t="s">
        <v>18</v>
      </c>
    </row>
    <row r="47" spans="1:10" s="20" customFormat="1" ht="24" customHeight="1">
      <c r="A47" s="14" t="s">
        <v>102</v>
      </c>
      <c r="B47" s="15" t="s">
        <v>110</v>
      </c>
      <c r="C47" s="16"/>
      <c r="D47" s="17">
        <v>19800</v>
      </c>
      <c r="E47" s="16" t="s">
        <v>108</v>
      </c>
      <c r="F47" s="18" t="s">
        <v>105</v>
      </c>
      <c r="G47" s="18" t="s">
        <v>16</v>
      </c>
      <c r="H47" s="19" t="s">
        <v>106</v>
      </c>
      <c r="I47" s="18" t="s">
        <v>18</v>
      </c>
      <c r="J47" s="18" t="s">
        <v>18</v>
      </c>
    </row>
    <row r="48" spans="1:10" s="20" customFormat="1" ht="24" customHeight="1">
      <c r="A48" s="14" t="s">
        <v>102</v>
      </c>
      <c r="B48" s="15" t="s">
        <v>111</v>
      </c>
      <c r="C48" s="16"/>
      <c r="D48" s="17">
        <v>1430</v>
      </c>
      <c r="E48" s="16" t="s">
        <v>112</v>
      </c>
      <c r="F48" s="18" t="s">
        <v>105</v>
      </c>
      <c r="G48" s="18" t="s">
        <v>16</v>
      </c>
      <c r="H48" s="19" t="s">
        <v>106</v>
      </c>
      <c r="I48" s="18" t="s">
        <v>18</v>
      </c>
      <c r="J48" s="18" t="s">
        <v>18</v>
      </c>
    </row>
    <row r="49" spans="1:10" s="20" customFormat="1" ht="24" customHeight="1">
      <c r="A49" s="14" t="s">
        <v>102</v>
      </c>
      <c r="B49" s="15" t="s">
        <v>113</v>
      </c>
      <c r="C49" s="16"/>
      <c r="D49" s="17">
        <v>19800</v>
      </c>
      <c r="E49" s="16" t="s">
        <v>108</v>
      </c>
      <c r="F49" s="18" t="s">
        <v>105</v>
      </c>
      <c r="G49" s="18" t="s">
        <v>16</v>
      </c>
      <c r="H49" s="19" t="s">
        <v>106</v>
      </c>
      <c r="I49" s="18" t="s">
        <v>18</v>
      </c>
      <c r="J49" s="18" t="s">
        <v>18</v>
      </c>
    </row>
    <row r="50" spans="1:10" s="20" customFormat="1" ht="24" customHeight="1">
      <c r="A50" s="14" t="s">
        <v>102</v>
      </c>
      <c r="B50" s="15" t="s">
        <v>114</v>
      </c>
      <c r="C50" s="16"/>
      <c r="D50" s="17">
        <v>19800</v>
      </c>
      <c r="E50" s="16" t="s">
        <v>108</v>
      </c>
      <c r="F50" s="18" t="s">
        <v>105</v>
      </c>
      <c r="G50" s="18" t="s">
        <v>16</v>
      </c>
      <c r="H50" s="19" t="s">
        <v>106</v>
      </c>
      <c r="I50" s="18" t="s">
        <v>18</v>
      </c>
      <c r="J50" s="18" t="s">
        <v>18</v>
      </c>
    </row>
    <row r="51" spans="1:10" s="20" customFormat="1" ht="24" customHeight="1">
      <c r="A51" s="14" t="s">
        <v>102</v>
      </c>
      <c r="B51" s="15" t="s">
        <v>115</v>
      </c>
      <c r="C51" s="16"/>
      <c r="D51" s="17">
        <v>19800</v>
      </c>
      <c r="E51" s="16" t="s">
        <v>108</v>
      </c>
      <c r="F51" s="18" t="s">
        <v>105</v>
      </c>
      <c r="G51" s="18" t="s">
        <v>16</v>
      </c>
      <c r="H51" s="19" t="s">
        <v>106</v>
      </c>
      <c r="I51" s="18" t="s">
        <v>18</v>
      </c>
      <c r="J51" s="18" t="s">
        <v>18</v>
      </c>
    </row>
    <row r="52" spans="1:10" s="20" customFormat="1" ht="24" customHeight="1">
      <c r="A52" s="14" t="s">
        <v>102</v>
      </c>
      <c r="B52" s="15" t="s">
        <v>116</v>
      </c>
      <c r="C52" s="16"/>
      <c r="D52" s="17">
        <v>19746.77</v>
      </c>
      <c r="E52" s="16" t="s">
        <v>108</v>
      </c>
      <c r="F52" s="18" t="s">
        <v>105</v>
      </c>
      <c r="G52" s="18" t="s">
        <v>16</v>
      </c>
      <c r="H52" s="19" t="s">
        <v>106</v>
      </c>
      <c r="I52" s="18" t="s">
        <v>18</v>
      </c>
      <c r="J52" s="18" t="s">
        <v>18</v>
      </c>
    </row>
    <row r="53" spans="1:10" s="20" customFormat="1" ht="24" customHeight="1">
      <c r="A53" s="14" t="s">
        <v>102</v>
      </c>
      <c r="B53" s="15" t="s">
        <v>117</v>
      </c>
      <c r="C53" s="16"/>
      <c r="D53" s="17">
        <v>8250</v>
      </c>
      <c r="E53" s="16" t="s">
        <v>118</v>
      </c>
      <c r="F53" s="18" t="s">
        <v>105</v>
      </c>
      <c r="G53" s="18" t="s">
        <v>16</v>
      </c>
      <c r="H53" s="19" t="s">
        <v>106</v>
      </c>
      <c r="I53" s="18" t="s">
        <v>18</v>
      </c>
      <c r="J53" s="18" t="s">
        <v>18</v>
      </c>
    </row>
    <row r="54" spans="1:10" s="20" customFormat="1" ht="24" customHeight="1">
      <c r="A54" s="14" t="s">
        <v>102</v>
      </c>
      <c r="B54" s="15" t="s">
        <v>119</v>
      </c>
      <c r="C54" s="16"/>
      <c r="D54" s="17">
        <v>19800</v>
      </c>
      <c r="E54" s="16" t="s">
        <v>108</v>
      </c>
      <c r="F54" s="18" t="s">
        <v>105</v>
      </c>
      <c r="G54" s="18" t="s">
        <v>16</v>
      </c>
      <c r="H54" s="19" t="s">
        <v>106</v>
      </c>
      <c r="I54" s="18" t="s">
        <v>18</v>
      </c>
      <c r="J54" s="18" t="s">
        <v>18</v>
      </c>
    </row>
    <row r="55" spans="1:10" s="20" customFormat="1" ht="24" customHeight="1">
      <c r="A55" s="14" t="s">
        <v>102</v>
      </c>
      <c r="B55" s="15" t="s">
        <v>120</v>
      </c>
      <c r="C55" s="16"/>
      <c r="D55" s="17">
        <v>19800</v>
      </c>
      <c r="E55" s="16" t="s">
        <v>108</v>
      </c>
      <c r="F55" s="18" t="s">
        <v>105</v>
      </c>
      <c r="G55" s="18" t="s">
        <v>16</v>
      </c>
      <c r="H55" s="19" t="s">
        <v>106</v>
      </c>
      <c r="I55" s="18" t="s">
        <v>18</v>
      </c>
      <c r="J55" s="18" t="s">
        <v>18</v>
      </c>
    </row>
    <row r="56" spans="1:10" s="20" customFormat="1" ht="24" customHeight="1">
      <c r="A56" s="14" t="s">
        <v>102</v>
      </c>
      <c r="B56" s="15" t="s">
        <v>121</v>
      </c>
      <c r="C56" s="16"/>
      <c r="D56" s="17">
        <v>1650</v>
      </c>
      <c r="E56" s="16" t="s">
        <v>122</v>
      </c>
      <c r="F56" s="18" t="s">
        <v>105</v>
      </c>
      <c r="G56" s="18" t="s">
        <v>16</v>
      </c>
      <c r="H56" s="19" t="s">
        <v>106</v>
      </c>
      <c r="I56" s="18" t="s">
        <v>18</v>
      </c>
      <c r="J56" s="18" t="s">
        <v>18</v>
      </c>
    </row>
    <row r="57" spans="1:10" s="20" customFormat="1" ht="24" customHeight="1">
      <c r="A57" s="14" t="s">
        <v>102</v>
      </c>
      <c r="B57" s="15" t="s">
        <v>123</v>
      </c>
      <c r="C57" s="16"/>
      <c r="D57" s="17">
        <v>19800</v>
      </c>
      <c r="E57" s="16" t="s">
        <v>108</v>
      </c>
      <c r="F57" s="18" t="s">
        <v>105</v>
      </c>
      <c r="G57" s="18" t="s">
        <v>16</v>
      </c>
      <c r="H57" s="19" t="s">
        <v>106</v>
      </c>
      <c r="I57" s="18" t="s">
        <v>18</v>
      </c>
      <c r="J57" s="18" t="s">
        <v>18</v>
      </c>
    </row>
    <row r="58" spans="1:10" s="20" customFormat="1" ht="24" customHeight="1">
      <c r="A58" s="14" t="s">
        <v>102</v>
      </c>
      <c r="B58" s="15" t="s">
        <v>124</v>
      </c>
      <c r="C58" s="16"/>
      <c r="D58" s="17">
        <v>19800</v>
      </c>
      <c r="E58" s="16" t="s">
        <v>108</v>
      </c>
      <c r="F58" s="18" t="s">
        <v>105</v>
      </c>
      <c r="G58" s="18" t="s">
        <v>16</v>
      </c>
      <c r="H58" s="19" t="s">
        <v>106</v>
      </c>
      <c r="I58" s="18" t="s">
        <v>18</v>
      </c>
      <c r="J58" s="18" t="s">
        <v>18</v>
      </c>
    </row>
    <row r="59" spans="1:10" s="20" customFormat="1" ht="24" customHeight="1">
      <c r="A59" s="14" t="s">
        <v>102</v>
      </c>
      <c r="B59" s="15" t="s">
        <v>125</v>
      </c>
      <c r="C59" s="16"/>
      <c r="D59" s="17">
        <v>19800</v>
      </c>
      <c r="E59" s="16" t="s">
        <v>108</v>
      </c>
      <c r="F59" s="18" t="s">
        <v>105</v>
      </c>
      <c r="G59" s="18" t="s">
        <v>16</v>
      </c>
      <c r="H59" s="19" t="s">
        <v>106</v>
      </c>
      <c r="I59" s="18" t="s">
        <v>18</v>
      </c>
      <c r="J59" s="18" t="s">
        <v>18</v>
      </c>
    </row>
    <row r="60" spans="1:10" s="20" customFormat="1" ht="24" customHeight="1">
      <c r="A60" s="14" t="s">
        <v>102</v>
      </c>
      <c r="B60" s="15" t="s">
        <v>126</v>
      </c>
      <c r="C60" s="16"/>
      <c r="D60" s="17">
        <v>19800</v>
      </c>
      <c r="E60" s="16" t="s">
        <v>108</v>
      </c>
      <c r="F60" s="18" t="s">
        <v>105</v>
      </c>
      <c r="G60" s="18" t="s">
        <v>16</v>
      </c>
      <c r="H60" s="19" t="s">
        <v>106</v>
      </c>
      <c r="I60" s="18" t="s">
        <v>18</v>
      </c>
      <c r="J60" s="18" t="s">
        <v>18</v>
      </c>
    </row>
    <row r="61" spans="1:10" s="20" customFormat="1" ht="24" customHeight="1">
      <c r="A61" s="14" t="s">
        <v>102</v>
      </c>
      <c r="B61" s="15" t="s">
        <v>127</v>
      </c>
      <c r="C61" s="16"/>
      <c r="D61" s="17">
        <v>19800</v>
      </c>
      <c r="E61" s="16" t="s">
        <v>108</v>
      </c>
      <c r="F61" s="18" t="s">
        <v>105</v>
      </c>
      <c r="G61" s="18" t="s">
        <v>16</v>
      </c>
      <c r="H61" s="19" t="s">
        <v>106</v>
      </c>
      <c r="I61" s="18" t="s">
        <v>18</v>
      </c>
      <c r="J61" s="18" t="s">
        <v>18</v>
      </c>
    </row>
    <row r="62" spans="1:10" s="20" customFormat="1" ht="24" customHeight="1">
      <c r="A62" s="14" t="s">
        <v>128</v>
      </c>
      <c r="B62" s="15" t="s">
        <v>129</v>
      </c>
      <c r="C62" s="16"/>
      <c r="D62" s="17">
        <v>19800</v>
      </c>
      <c r="E62" s="16" t="s">
        <v>108</v>
      </c>
      <c r="F62" s="18" t="s">
        <v>105</v>
      </c>
      <c r="G62" s="18" t="s">
        <v>16</v>
      </c>
      <c r="H62" s="19" t="s">
        <v>106</v>
      </c>
      <c r="I62" s="18" t="s">
        <v>18</v>
      </c>
      <c r="J62" s="18" t="s">
        <v>18</v>
      </c>
    </row>
    <row r="63" spans="1:10" s="20" customFormat="1" ht="24" customHeight="1">
      <c r="A63" s="14" t="s">
        <v>102</v>
      </c>
      <c r="B63" s="15" t="s">
        <v>130</v>
      </c>
      <c r="C63" s="16"/>
      <c r="D63" s="17">
        <v>19800</v>
      </c>
      <c r="E63" s="16" t="s">
        <v>108</v>
      </c>
      <c r="F63" s="18" t="s">
        <v>105</v>
      </c>
      <c r="G63" s="18" t="s">
        <v>16</v>
      </c>
      <c r="H63" s="19" t="s">
        <v>106</v>
      </c>
      <c r="I63" s="18" t="s">
        <v>18</v>
      </c>
      <c r="J63" s="18" t="s">
        <v>18</v>
      </c>
    </row>
    <row r="64" spans="1:10" s="20" customFormat="1" ht="24" customHeight="1">
      <c r="A64" s="14" t="s">
        <v>102</v>
      </c>
      <c r="B64" s="15" t="s">
        <v>131</v>
      </c>
      <c r="C64" s="16"/>
      <c r="D64" s="17">
        <v>19800</v>
      </c>
      <c r="E64" s="16" t="s">
        <v>108</v>
      </c>
      <c r="F64" s="18" t="s">
        <v>105</v>
      </c>
      <c r="G64" s="18" t="s">
        <v>16</v>
      </c>
      <c r="H64" s="19" t="s">
        <v>106</v>
      </c>
      <c r="I64" s="18" t="s">
        <v>18</v>
      </c>
      <c r="J64" s="18" t="s">
        <v>18</v>
      </c>
    </row>
    <row r="65" spans="1:10" s="20" customFormat="1" ht="24" customHeight="1">
      <c r="A65" s="14" t="s">
        <v>102</v>
      </c>
      <c r="B65" s="15" t="s">
        <v>132</v>
      </c>
      <c r="C65" s="16"/>
      <c r="D65" s="17">
        <v>19800</v>
      </c>
      <c r="E65" s="16" t="s">
        <v>108</v>
      </c>
      <c r="F65" s="18" t="s">
        <v>105</v>
      </c>
      <c r="G65" s="18" t="s">
        <v>16</v>
      </c>
      <c r="H65" s="19" t="s">
        <v>106</v>
      </c>
      <c r="I65" s="18" t="s">
        <v>18</v>
      </c>
      <c r="J65" s="18" t="s">
        <v>18</v>
      </c>
    </row>
    <row r="66" spans="1:10" s="20" customFormat="1" ht="24" customHeight="1">
      <c r="A66" s="14" t="s">
        <v>102</v>
      </c>
      <c r="B66" s="15" t="s">
        <v>133</v>
      </c>
      <c r="C66" s="16"/>
      <c r="D66" s="17">
        <v>1650</v>
      </c>
      <c r="E66" s="16" t="s">
        <v>122</v>
      </c>
      <c r="F66" s="18" t="s">
        <v>105</v>
      </c>
      <c r="G66" s="18" t="s">
        <v>16</v>
      </c>
      <c r="H66" s="19" t="s">
        <v>106</v>
      </c>
      <c r="I66" s="18" t="s">
        <v>18</v>
      </c>
      <c r="J66" s="18" t="s">
        <v>18</v>
      </c>
    </row>
    <row r="67" spans="1:10" s="20" customFormat="1" ht="24" customHeight="1">
      <c r="A67" s="14" t="s">
        <v>102</v>
      </c>
      <c r="B67" s="15" t="s">
        <v>134</v>
      </c>
      <c r="C67" s="16"/>
      <c r="D67" s="17">
        <v>7504.84</v>
      </c>
      <c r="E67" s="16" t="s">
        <v>135</v>
      </c>
      <c r="F67" s="18" t="s">
        <v>105</v>
      </c>
      <c r="G67" s="18" t="s">
        <v>16</v>
      </c>
      <c r="H67" s="19" t="s">
        <v>106</v>
      </c>
      <c r="I67" s="18" t="s">
        <v>18</v>
      </c>
      <c r="J67" s="18" t="s">
        <v>18</v>
      </c>
    </row>
    <row r="68" spans="1:10" s="20" customFormat="1" ht="24" customHeight="1">
      <c r="A68" s="14" t="s">
        <v>102</v>
      </c>
      <c r="B68" s="15" t="s">
        <v>136</v>
      </c>
      <c r="C68" s="16"/>
      <c r="D68" s="17">
        <v>19800</v>
      </c>
      <c r="E68" s="16" t="s">
        <v>108</v>
      </c>
      <c r="F68" s="18" t="s">
        <v>105</v>
      </c>
      <c r="G68" s="18" t="s">
        <v>16</v>
      </c>
      <c r="H68" s="19" t="s">
        <v>106</v>
      </c>
      <c r="I68" s="18" t="s">
        <v>18</v>
      </c>
      <c r="J68" s="18" t="s">
        <v>18</v>
      </c>
    </row>
    <row r="69" spans="1:10" s="20" customFormat="1" ht="24" customHeight="1">
      <c r="A69" s="14" t="s">
        <v>102</v>
      </c>
      <c r="B69" s="15" t="s">
        <v>137</v>
      </c>
      <c r="C69" s="16"/>
      <c r="D69" s="17">
        <v>4950</v>
      </c>
      <c r="E69" s="16" t="s">
        <v>138</v>
      </c>
      <c r="F69" s="18" t="s">
        <v>105</v>
      </c>
      <c r="G69" s="18" t="s">
        <v>16</v>
      </c>
      <c r="H69" s="19" t="s">
        <v>106</v>
      </c>
      <c r="I69" s="18" t="s">
        <v>18</v>
      </c>
      <c r="J69" s="18" t="s">
        <v>18</v>
      </c>
    </row>
    <row r="70" spans="1:10" s="20" customFormat="1" ht="24" customHeight="1">
      <c r="A70" s="14" t="s">
        <v>102</v>
      </c>
      <c r="B70" s="15" t="s">
        <v>139</v>
      </c>
      <c r="C70" s="16"/>
      <c r="D70" s="17">
        <v>19800</v>
      </c>
      <c r="E70" s="16" t="s">
        <v>108</v>
      </c>
      <c r="F70" s="18" t="s">
        <v>105</v>
      </c>
      <c r="G70" s="18" t="s">
        <v>16</v>
      </c>
      <c r="H70" s="19" t="s">
        <v>106</v>
      </c>
      <c r="I70" s="18" t="s">
        <v>18</v>
      </c>
      <c r="J70" s="18" t="s">
        <v>18</v>
      </c>
    </row>
    <row r="71" spans="1:10" s="20" customFormat="1" ht="24" customHeight="1">
      <c r="A71" s="14" t="s">
        <v>102</v>
      </c>
      <c r="B71" s="15" t="s">
        <v>140</v>
      </c>
      <c r="C71" s="16"/>
      <c r="D71" s="17">
        <v>19800</v>
      </c>
      <c r="E71" s="16" t="s">
        <v>108</v>
      </c>
      <c r="F71" s="18" t="s">
        <v>105</v>
      </c>
      <c r="G71" s="18" t="s">
        <v>16</v>
      </c>
      <c r="H71" s="19" t="s">
        <v>106</v>
      </c>
      <c r="I71" s="18" t="s">
        <v>18</v>
      </c>
      <c r="J71" s="18" t="s">
        <v>18</v>
      </c>
    </row>
    <row r="72" spans="1:10" s="20" customFormat="1" ht="24" customHeight="1">
      <c r="A72" s="14" t="s">
        <v>102</v>
      </c>
      <c r="B72" s="15" t="s">
        <v>141</v>
      </c>
      <c r="C72" s="16"/>
      <c r="D72" s="17">
        <v>3123.21</v>
      </c>
      <c r="E72" s="16" t="s">
        <v>142</v>
      </c>
      <c r="F72" s="18" t="s">
        <v>105</v>
      </c>
      <c r="G72" s="18" t="s">
        <v>16</v>
      </c>
      <c r="H72" s="19" t="s">
        <v>106</v>
      </c>
      <c r="I72" s="18" t="s">
        <v>18</v>
      </c>
      <c r="J72" s="18" t="s">
        <v>18</v>
      </c>
    </row>
    <row r="73" spans="1:10" s="20" customFormat="1" ht="24" customHeight="1">
      <c r="A73" s="14" t="s">
        <v>102</v>
      </c>
      <c r="B73" s="15" t="s">
        <v>143</v>
      </c>
      <c r="C73" s="16"/>
      <c r="D73" s="17">
        <v>19800</v>
      </c>
      <c r="E73" s="16" t="s">
        <v>108</v>
      </c>
      <c r="F73" s="18" t="s">
        <v>105</v>
      </c>
      <c r="G73" s="18" t="s">
        <v>16</v>
      </c>
      <c r="H73" s="19" t="s">
        <v>106</v>
      </c>
      <c r="I73" s="18" t="s">
        <v>18</v>
      </c>
      <c r="J73" s="18" t="s">
        <v>18</v>
      </c>
    </row>
    <row r="74" spans="1:10" s="20" customFormat="1" ht="24" customHeight="1">
      <c r="A74" s="14" t="s">
        <v>102</v>
      </c>
      <c r="B74" s="15" t="s">
        <v>144</v>
      </c>
      <c r="C74" s="16"/>
      <c r="D74" s="17">
        <v>19800</v>
      </c>
      <c r="E74" s="16" t="s">
        <v>108</v>
      </c>
      <c r="F74" s="18" t="s">
        <v>105</v>
      </c>
      <c r="G74" s="18" t="s">
        <v>16</v>
      </c>
      <c r="H74" s="19" t="s">
        <v>106</v>
      </c>
      <c r="I74" s="18" t="s">
        <v>18</v>
      </c>
      <c r="J74" s="18" t="s">
        <v>18</v>
      </c>
    </row>
    <row r="75" spans="1:10" s="20" customFormat="1" ht="24" customHeight="1">
      <c r="A75" s="14" t="s">
        <v>102</v>
      </c>
      <c r="B75" s="15" t="s">
        <v>145</v>
      </c>
      <c r="C75" s="16"/>
      <c r="D75" s="17">
        <v>19800</v>
      </c>
      <c r="E75" s="16" t="s">
        <v>108</v>
      </c>
      <c r="F75" s="18" t="s">
        <v>105</v>
      </c>
      <c r="G75" s="18" t="s">
        <v>16</v>
      </c>
      <c r="H75" s="19" t="s">
        <v>106</v>
      </c>
      <c r="I75" s="18" t="s">
        <v>18</v>
      </c>
      <c r="J75" s="18" t="s">
        <v>18</v>
      </c>
    </row>
    <row r="76" spans="1:10" s="20" customFormat="1" ht="24" customHeight="1">
      <c r="A76" s="14" t="s">
        <v>102</v>
      </c>
      <c r="B76" s="15" t="s">
        <v>146</v>
      </c>
      <c r="C76" s="16"/>
      <c r="D76" s="17">
        <v>3300</v>
      </c>
      <c r="E76" s="16" t="s">
        <v>147</v>
      </c>
      <c r="F76" s="18" t="s">
        <v>105</v>
      </c>
      <c r="G76" s="18" t="s">
        <v>16</v>
      </c>
      <c r="H76" s="19" t="s">
        <v>106</v>
      </c>
      <c r="I76" s="18" t="s">
        <v>18</v>
      </c>
      <c r="J76" s="18" t="s">
        <v>18</v>
      </c>
    </row>
    <row r="77" spans="1:10" s="20" customFormat="1" ht="24" customHeight="1">
      <c r="A77" s="14" t="s">
        <v>102</v>
      </c>
      <c r="B77" s="15" t="s">
        <v>148</v>
      </c>
      <c r="C77" s="16"/>
      <c r="D77" s="17">
        <v>770</v>
      </c>
      <c r="E77" s="16" t="s">
        <v>149</v>
      </c>
      <c r="F77" s="18" t="s">
        <v>105</v>
      </c>
      <c r="G77" s="18" t="s">
        <v>16</v>
      </c>
      <c r="H77" s="19" t="s">
        <v>106</v>
      </c>
      <c r="I77" s="18" t="s">
        <v>18</v>
      </c>
      <c r="J77" s="18" t="s">
        <v>18</v>
      </c>
    </row>
    <row r="78" spans="1:10" s="20" customFormat="1" ht="24" customHeight="1">
      <c r="A78" s="14" t="s">
        <v>102</v>
      </c>
      <c r="B78" s="15" t="s">
        <v>150</v>
      </c>
      <c r="C78" s="16"/>
      <c r="D78" s="17">
        <v>1650</v>
      </c>
      <c r="E78" s="16" t="s">
        <v>122</v>
      </c>
      <c r="F78" s="18" t="s">
        <v>105</v>
      </c>
      <c r="G78" s="18" t="s">
        <v>16</v>
      </c>
      <c r="H78" s="19" t="s">
        <v>106</v>
      </c>
      <c r="I78" s="18" t="s">
        <v>18</v>
      </c>
      <c r="J78" s="18" t="s">
        <v>18</v>
      </c>
    </row>
    <row r="79" spans="1:10" s="20" customFormat="1" ht="24" customHeight="1">
      <c r="A79" s="14" t="s">
        <v>102</v>
      </c>
      <c r="B79" s="15" t="s">
        <v>151</v>
      </c>
      <c r="C79" s="16"/>
      <c r="D79" s="17">
        <v>19800</v>
      </c>
      <c r="E79" s="16" t="s">
        <v>108</v>
      </c>
      <c r="F79" s="18" t="s">
        <v>105</v>
      </c>
      <c r="G79" s="18" t="s">
        <v>16</v>
      </c>
      <c r="H79" s="19" t="s">
        <v>106</v>
      </c>
      <c r="I79" s="18" t="s">
        <v>18</v>
      </c>
      <c r="J79" s="18" t="s">
        <v>18</v>
      </c>
    </row>
    <row r="80" spans="1:10" s="20" customFormat="1" ht="24" customHeight="1">
      <c r="A80" s="14" t="s">
        <v>102</v>
      </c>
      <c r="B80" s="15" t="s">
        <v>152</v>
      </c>
      <c r="C80" s="16"/>
      <c r="D80" s="17">
        <v>12508.06</v>
      </c>
      <c r="E80" s="16" t="s">
        <v>153</v>
      </c>
      <c r="F80" s="18" t="s">
        <v>105</v>
      </c>
      <c r="G80" s="18" t="s">
        <v>16</v>
      </c>
      <c r="H80" s="19" t="s">
        <v>106</v>
      </c>
      <c r="I80" s="18" t="s">
        <v>18</v>
      </c>
      <c r="J80" s="18" t="s">
        <v>18</v>
      </c>
    </row>
    <row r="81" spans="1:10" s="20" customFormat="1" ht="24" customHeight="1">
      <c r="A81" s="14" t="s">
        <v>102</v>
      </c>
      <c r="B81" s="15" t="s">
        <v>154</v>
      </c>
      <c r="C81" s="16"/>
      <c r="D81" s="17">
        <v>19800</v>
      </c>
      <c r="E81" s="16" t="s">
        <v>108</v>
      </c>
      <c r="F81" s="18" t="s">
        <v>105</v>
      </c>
      <c r="G81" s="18" t="s">
        <v>16</v>
      </c>
      <c r="H81" s="19" t="s">
        <v>106</v>
      </c>
      <c r="I81" s="18" t="s">
        <v>18</v>
      </c>
      <c r="J81" s="18" t="s">
        <v>18</v>
      </c>
    </row>
    <row r="82" spans="1:10" s="20" customFormat="1" ht="24" customHeight="1">
      <c r="A82" s="14" t="s">
        <v>102</v>
      </c>
      <c r="B82" s="15" t="s">
        <v>155</v>
      </c>
      <c r="C82" s="16"/>
      <c r="D82" s="17">
        <v>19525</v>
      </c>
      <c r="E82" s="16" t="s">
        <v>156</v>
      </c>
      <c r="F82" s="18" t="s">
        <v>105</v>
      </c>
      <c r="G82" s="18" t="s">
        <v>16</v>
      </c>
      <c r="H82" s="19" t="s">
        <v>106</v>
      </c>
      <c r="I82" s="18" t="s">
        <v>18</v>
      </c>
      <c r="J82" s="18" t="s">
        <v>18</v>
      </c>
    </row>
    <row r="83" spans="1:10" s="20" customFormat="1" ht="24" customHeight="1">
      <c r="A83" s="14" t="s">
        <v>102</v>
      </c>
      <c r="B83" s="15" t="s">
        <v>157</v>
      </c>
      <c r="C83" s="16"/>
      <c r="D83" s="17">
        <v>19800</v>
      </c>
      <c r="E83" s="16" t="s">
        <v>108</v>
      </c>
      <c r="F83" s="18" t="s">
        <v>105</v>
      </c>
      <c r="G83" s="18" t="s">
        <v>16</v>
      </c>
      <c r="H83" s="19" t="s">
        <v>106</v>
      </c>
      <c r="I83" s="18" t="s">
        <v>18</v>
      </c>
      <c r="J83" s="18" t="s">
        <v>18</v>
      </c>
    </row>
    <row r="84" spans="1:10" s="20" customFormat="1" ht="24" customHeight="1">
      <c r="A84" s="14" t="s">
        <v>102</v>
      </c>
      <c r="B84" s="15" t="s">
        <v>158</v>
      </c>
      <c r="C84" s="16"/>
      <c r="D84" s="17">
        <v>19800</v>
      </c>
      <c r="E84" s="16" t="s">
        <v>108</v>
      </c>
      <c r="F84" s="18" t="s">
        <v>105</v>
      </c>
      <c r="G84" s="18" t="s">
        <v>16</v>
      </c>
      <c r="H84" s="19" t="s">
        <v>106</v>
      </c>
      <c r="I84" s="18" t="s">
        <v>18</v>
      </c>
      <c r="J84" s="18" t="s">
        <v>18</v>
      </c>
    </row>
    <row r="85" spans="1:10" s="20" customFormat="1" ht="24" customHeight="1">
      <c r="A85" s="14" t="s">
        <v>102</v>
      </c>
      <c r="B85" s="15" t="s">
        <v>159</v>
      </c>
      <c r="C85" s="16"/>
      <c r="D85" s="17">
        <v>1100</v>
      </c>
      <c r="E85" s="16" t="s">
        <v>160</v>
      </c>
      <c r="F85" s="18" t="s">
        <v>105</v>
      </c>
      <c r="G85" s="18" t="s">
        <v>16</v>
      </c>
      <c r="H85" s="19" t="s">
        <v>106</v>
      </c>
      <c r="I85" s="18" t="s">
        <v>18</v>
      </c>
      <c r="J85" s="18" t="s">
        <v>18</v>
      </c>
    </row>
    <row r="86" spans="1:10" s="20" customFormat="1" ht="24" customHeight="1">
      <c r="A86" s="14" t="s">
        <v>102</v>
      </c>
      <c r="B86" s="15" t="s">
        <v>161</v>
      </c>
      <c r="C86" s="16"/>
      <c r="D86" s="17">
        <v>19800</v>
      </c>
      <c r="E86" s="16" t="s">
        <v>108</v>
      </c>
      <c r="F86" s="18" t="s">
        <v>105</v>
      </c>
      <c r="G86" s="18" t="s">
        <v>16</v>
      </c>
      <c r="H86" s="19" t="s">
        <v>106</v>
      </c>
      <c r="I86" s="18" t="s">
        <v>18</v>
      </c>
      <c r="J86" s="18" t="s">
        <v>18</v>
      </c>
    </row>
    <row r="87" spans="1:10" s="20" customFormat="1" ht="24" customHeight="1">
      <c r="A87" s="14" t="s">
        <v>102</v>
      </c>
      <c r="B87" s="15" t="s">
        <v>162</v>
      </c>
      <c r="C87" s="16"/>
      <c r="D87" s="17">
        <v>19470</v>
      </c>
      <c r="E87" s="16" t="s">
        <v>163</v>
      </c>
      <c r="F87" s="18" t="s">
        <v>105</v>
      </c>
      <c r="G87" s="18" t="s">
        <v>16</v>
      </c>
      <c r="H87" s="19" t="s">
        <v>106</v>
      </c>
      <c r="I87" s="18" t="s">
        <v>18</v>
      </c>
      <c r="J87" s="18" t="s">
        <v>18</v>
      </c>
    </row>
    <row r="88" spans="1:10" s="20" customFormat="1" ht="24" customHeight="1">
      <c r="A88" s="14" t="s">
        <v>102</v>
      </c>
      <c r="B88" s="15" t="s">
        <v>164</v>
      </c>
      <c r="C88" s="16"/>
      <c r="D88" s="17">
        <v>1543.55</v>
      </c>
      <c r="E88" s="16" t="s">
        <v>122</v>
      </c>
      <c r="F88" s="18" t="s">
        <v>105</v>
      </c>
      <c r="G88" s="18" t="s">
        <v>16</v>
      </c>
      <c r="H88" s="19" t="s">
        <v>106</v>
      </c>
      <c r="I88" s="18" t="s">
        <v>18</v>
      </c>
      <c r="J88" s="18" t="s">
        <v>18</v>
      </c>
    </row>
    <row r="89" spans="1:10" s="20" customFormat="1" ht="24" customHeight="1">
      <c r="A89" s="14" t="s">
        <v>102</v>
      </c>
      <c r="B89" s="15" t="s">
        <v>165</v>
      </c>
      <c r="C89" s="16"/>
      <c r="D89" s="17">
        <v>7645</v>
      </c>
      <c r="E89" s="16" t="s">
        <v>166</v>
      </c>
      <c r="F89" s="18" t="s">
        <v>105</v>
      </c>
      <c r="G89" s="18" t="s">
        <v>16</v>
      </c>
      <c r="H89" s="19" t="s">
        <v>106</v>
      </c>
      <c r="I89" s="18" t="s">
        <v>18</v>
      </c>
      <c r="J89" s="18" t="s">
        <v>18</v>
      </c>
    </row>
    <row r="90" spans="1:10" s="20" customFormat="1" ht="24" customHeight="1">
      <c r="A90" s="14" t="s">
        <v>102</v>
      </c>
      <c r="B90" s="15" t="s">
        <v>167</v>
      </c>
      <c r="C90" s="16"/>
      <c r="D90" s="17">
        <v>19800</v>
      </c>
      <c r="E90" s="16" t="s">
        <v>108</v>
      </c>
      <c r="F90" s="18" t="s">
        <v>105</v>
      </c>
      <c r="G90" s="18" t="s">
        <v>16</v>
      </c>
      <c r="H90" s="19" t="s">
        <v>106</v>
      </c>
      <c r="I90" s="18" t="s">
        <v>18</v>
      </c>
      <c r="J90" s="18" t="s">
        <v>18</v>
      </c>
    </row>
    <row r="91" spans="1:10" s="20" customFormat="1" ht="24" customHeight="1">
      <c r="A91" s="14" t="s">
        <v>102</v>
      </c>
      <c r="B91" s="15" t="s">
        <v>168</v>
      </c>
      <c r="C91" s="16"/>
      <c r="D91" s="17">
        <v>904.84</v>
      </c>
      <c r="E91" s="16" t="s">
        <v>169</v>
      </c>
      <c r="F91" s="18" t="s">
        <v>105</v>
      </c>
      <c r="G91" s="18" t="s">
        <v>16</v>
      </c>
      <c r="H91" s="19" t="s">
        <v>106</v>
      </c>
      <c r="I91" s="18" t="s">
        <v>18</v>
      </c>
      <c r="J91" s="18" t="s">
        <v>18</v>
      </c>
    </row>
    <row r="92" spans="1:10" s="20" customFormat="1" ht="24" customHeight="1">
      <c r="A92" s="14" t="s">
        <v>102</v>
      </c>
      <c r="B92" s="15" t="s">
        <v>170</v>
      </c>
      <c r="C92" s="16"/>
      <c r="D92" s="17">
        <v>14850</v>
      </c>
      <c r="E92" s="16" t="s">
        <v>171</v>
      </c>
      <c r="F92" s="18" t="s">
        <v>105</v>
      </c>
      <c r="G92" s="18" t="s">
        <v>16</v>
      </c>
      <c r="H92" s="19" t="s">
        <v>106</v>
      </c>
      <c r="I92" s="18" t="s">
        <v>18</v>
      </c>
      <c r="J92" s="18" t="s">
        <v>18</v>
      </c>
    </row>
    <row r="93" spans="1:10" s="20" customFormat="1" ht="24" customHeight="1">
      <c r="A93" s="14" t="s">
        <v>102</v>
      </c>
      <c r="B93" s="15" t="s">
        <v>172</v>
      </c>
      <c r="C93" s="16"/>
      <c r="D93" s="17">
        <v>16500</v>
      </c>
      <c r="E93" s="16" t="s">
        <v>173</v>
      </c>
      <c r="F93" s="18" t="s">
        <v>105</v>
      </c>
      <c r="G93" s="18" t="s">
        <v>16</v>
      </c>
      <c r="H93" s="19" t="s">
        <v>106</v>
      </c>
      <c r="I93" s="18" t="s">
        <v>18</v>
      </c>
      <c r="J93" s="18" t="s">
        <v>18</v>
      </c>
    </row>
    <row r="94" spans="1:10" s="20" customFormat="1" ht="24" customHeight="1">
      <c r="A94" s="14" t="s">
        <v>102</v>
      </c>
      <c r="B94" s="15" t="s">
        <v>174</v>
      </c>
      <c r="C94" s="16"/>
      <c r="D94" s="17">
        <v>19800</v>
      </c>
      <c r="E94" s="16" t="s">
        <v>108</v>
      </c>
      <c r="F94" s="18" t="s">
        <v>105</v>
      </c>
      <c r="G94" s="18" t="s">
        <v>16</v>
      </c>
      <c r="H94" s="19" t="s">
        <v>106</v>
      </c>
      <c r="I94" s="18" t="s">
        <v>18</v>
      </c>
      <c r="J94" s="18" t="s">
        <v>18</v>
      </c>
    </row>
    <row r="95" spans="1:10" s="20" customFormat="1" ht="24" customHeight="1">
      <c r="A95" s="14" t="s">
        <v>102</v>
      </c>
      <c r="B95" s="15" t="s">
        <v>175</v>
      </c>
      <c r="C95" s="16"/>
      <c r="D95" s="17">
        <v>19800</v>
      </c>
      <c r="E95" s="16" t="s">
        <v>108</v>
      </c>
      <c r="F95" s="18" t="s">
        <v>105</v>
      </c>
      <c r="G95" s="18" t="s">
        <v>16</v>
      </c>
      <c r="H95" s="19" t="s">
        <v>106</v>
      </c>
      <c r="I95" s="18" t="s">
        <v>18</v>
      </c>
      <c r="J95" s="18" t="s">
        <v>18</v>
      </c>
    </row>
    <row r="96" spans="1:10" s="20" customFormat="1" ht="24" customHeight="1">
      <c r="A96" s="14" t="s">
        <v>102</v>
      </c>
      <c r="B96" s="15" t="s">
        <v>176</v>
      </c>
      <c r="C96" s="16"/>
      <c r="D96" s="17">
        <v>3300</v>
      </c>
      <c r="E96" s="16" t="s">
        <v>147</v>
      </c>
      <c r="F96" s="18" t="s">
        <v>105</v>
      </c>
      <c r="G96" s="18" t="s">
        <v>16</v>
      </c>
      <c r="H96" s="19" t="s">
        <v>106</v>
      </c>
      <c r="I96" s="18" t="s">
        <v>18</v>
      </c>
      <c r="J96" s="18" t="s">
        <v>18</v>
      </c>
    </row>
    <row r="97" spans="1:10" s="20" customFormat="1" ht="24" customHeight="1">
      <c r="A97" s="14" t="s">
        <v>102</v>
      </c>
      <c r="B97" s="15" t="s">
        <v>177</v>
      </c>
      <c r="C97" s="16"/>
      <c r="D97" s="17">
        <v>19800</v>
      </c>
      <c r="E97" s="16" t="s">
        <v>108</v>
      </c>
      <c r="F97" s="18" t="s">
        <v>105</v>
      </c>
      <c r="G97" s="18" t="s">
        <v>16</v>
      </c>
      <c r="H97" s="19" t="s">
        <v>106</v>
      </c>
      <c r="I97" s="18" t="s">
        <v>18</v>
      </c>
      <c r="J97" s="18" t="s">
        <v>18</v>
      </c>
    </row>
    <row r="98" spans="1:10" s="20" customFormat="1" ht="24" customHeight="1">
      <c r="A98" s="14" t="s">
        <v>102</v>
      </c>
      <c r="B98" s="15" t="s">
        <v>178</v>
      </c>
      <c r="C98" s="16"/>
      <c r="D98" s="17">
        <v>6270</v>
      </c>
      <c r="E98" s="16" t="s">
        <v>179</v>
      </c>
      <c r="F98" s="18" t="s">
        <v>105</v>
      </c>
      <c r="G98" s="18" t="s">
        <v>16</v>
      </c>
      <c r="H98" s="19" t="s">
        <v>106</v>
      </c>
      <c r="I98" s="18" t="s">
        <v>18</v>
      </c>
      <c r="J98" s="18" t="s">
        <v>18</v>
      </c>
    </row>
    <row r="99" spans="1:10" s="20" customFormat="1" ht="24" customHeight="1">
      <c r="A99" s="14" t="s">
        <v>102</v>
      </c>
      <c r="B99" s="15" t="s">
        <v>180</v>
      </c>
      <c r="C99" s="16"/>
      <c r="D99" s="17">
        <v>18568.13</v>
      </c>
      <c r="E99" s="16" t="s">
        <v>181</v>
      </c>
      <c r="F99" s="18" t="s">
        <v>105</v>
      </c>
      <c r="G99" s="18" t="s">
        <v>16</v>
      </c>
      <c r="H99" s="19" t="s">
        <v>106</v>
      </c>
      <c r="I99" s="18" t="s">
        <v>18</v>
      </c>
      <c r="J99" s="18" t="s">
        <v>18</v>
      </c>
    </row>
    <row r="100" spans="1:10" s="20" customFormat="1" ht="24" customHeight="1">
      <c r="A100" s="14" t="s">
        <v>102</v>
      </c>
      <c r="B100" s="15" t="s">
        <v>182</v>
      </c>
      <c r="C100" s="16"/>
      <c r="D100" s="17">
        <v>6875</v>
      </c>
      <c r="E100" s="16" t="s">
        <v>118</v>
      </c>
      <c r="F100" s="18" t="s">
        <v>105</v>
      </c>
      <c r="G100" s="18" t="s">
        <v>16</v>
      </c>
      <c r="H100" s="19" t="s">
        <v>106</v>
      </c>
      <c r="I100" s="18" t="s">
        <v>18</v>
      </c>
      <c r="J100" s="18" t="s">
        <v>18</v>
      </c>
    </row>
    <row r="101" spans="1:10" s="20" customFormat="1" ht="24" customHeight="1">
      <c r="A101" s="14" t="s">
        <v>102</v>
      </c>
      <c r="B101" s="15" t="s">
        <v>183</v>
      </c>
      <c r="C101" s="16"/>
      <c r="D101" s="17">
        <v>19800</v>
      </c>
      <c r="E101" s="16" t="s">
        <v>108</v>
      </c>
      <c r="F101" s="18" t="s">
        <v>105</v>
      </c>
      <c r="G101" s="18" t="s">
        <v>16</v>
      </c>
      <c r="H101" s="19" t="s">
        <v>106</v>
      </c>
      <c r="I101" s="18" t="s">
        <v>18</v>
      </c>
      <c r="J101" s="18" t="s">
        <v>18</v>
      </c>
    </row>
    <row r="102" spans="1:10" s="20" customFormat="1" ht="24" customHeight="1">
      <c r="A102" s="14" t="s">
        <v>102</v>
      </c>
      <c r="B102" s="15" t="s">
        <v>184</v>
      </c>
      <c r="C102" s="16"/>
      <c r="D102" s="17">
        <v>19693.55</v>
      </c>
      <c r="E102" s="16" t="s">
        <v>185</v>
      </c>
      <c r="F102" s="18" t="s">
        <v>105</v>
      </c>
      <c r="G102" s="18" t="s">
        <v>16</v>
      </c>
      <c r="H102" s="19" t="s">
        <v>106</v>
      </c>
      <c r="I102" s="18" t="s">
        <v>18</v>
      </c>
      <c r="J102" s="18" t="s">
        <v>18</v>
      </c>
    </row>
    <row r="103" spans="1:10" s="20" customFormat="1" ht="24" customHeight="1">
      <c r="A103" s="14" t="s">
        <v>102</v>
      </c>
      <c r="B103" s="15" t="s">
        <v>186</v>
      </c>
      <c r="C103" s="16"/>
      <c r="D103" s="17">
        <v>13359.65</v>
      </c>
      <c r="E103" s="16" t="s">
        <v>187</v>
      </c>
      <c r="F103" s="18" t="s">
        <v>105</v>
      </c>
      <c r="G103" s="18" t="s">
        <v>16</v>
      </c>
      <c r="H103" s="19" t="s">
        <v>106</v>
      </c>
      <c r="I103" s="18" t="s">
        <v>18</v>
      </c>
      <c r="J103" s="18" t="s">
        <v>18</v>
      </c>
    </row>
    <row r="104" spans="1:10" s="20" customFormat="1" ht="24" customHeight="1">
      <c r="A104" s="14" t="s">
        <v>102</v>
      </c>
      <c r="B104" s="15" t="s">
        <v>188</v>
      </c>
      <c r="C104" s="16"/>
      <c r="D104" s="17">
        <v>1169.07</v>
      </c>
      <c r="E104" s="16" t="s">
        <v>189</v>
      </c>
      <c r="F104" s="18" t="s">
        <v>105</v>
      </c>
      <c r="G104" s="18" t="s">
        <v>16</v>
      </c>
      <c r="H104" s="19" t="s">
        <v>106</v>
      </c>
      <c r="I104" s="18" t="s">
        <v>18</v>
      </c>
      <c r="J104" s="18" t="s">
        <v>18</v>
      </c>
    </row>
    <row r="105" spans="1:10" s="20" customFormat="1" ht="24" customHeight="1">
      <c r="A105" s="14" t="s">
        <v>102</v>
      </c>
      <c r="B105" s="15" t="s">
        <v>190</v>
      </c>
      <c r="C105" s="16"/>
      <c r="D105" s="17">
        <v>14614.29</v>
      </c>
      <c r="E105" s="16" t="s">
        <v>191</v>
      </c>
      <c r="F105" s="18" t="s">
        <v>105</v>
      </c>
      <c r="G105" s="18" t="s">
        <v>16</v>
      </c>
      <c r="H105" s="19" t="s">
        <v>106</v>
      </c>
      <c r="I105" s="18" t="s">
        <v>18</v>
      </c>
      <c r="J105" s="18" t="s">
        <v>18</v>
      </c>
    </row>
    <row r="106" spans="1:10" s="20" customFormat="1" ht="24" customHeight="1">
      <c r="A106" s="14" t="s">
        <v>102</v>
      </c>
      <c r="B106" s="15" t="s">
        <v>192</v>
      </c>
      <c r="C106" s="16"/>
      <c r="D106" s="17">
        <v>9782.14</v>
      </c>
      <c r="E106" s="16" t="s">
        <v>193</v>
      </c>
      <c r="F106" s="18" t="s">
        <v>105</v>
      </c>
      <c r="G106" s="18" t="s">
        <v>16</v>
      </c>
      <c r="H106" s="19" t="s">
        <v>106</v>
      </c>
      <c r="I106" s="18" t="s">
        <v>18</v>
      </c>
      <c r="J106" s="18" t="s">
        <v>18</v>
      </c>
    </row>
    <row r="107" spans="1:10" s="20" customFormat="1" ht="24" customHeight="1">
      <c r="A107" s="14" t="s">
        <v>102</v>
      </c>
      <c r="B107" s="15" t="s">
        <v>194</v>
      </c>
      <c r="C107" s="16"/>
      <c r="D107" s="17">
        <v>17266.07</v>
      </c>
      <c r="E107" s="16" t="s">
        <v>195</v>
      </c>
      <c r="F107" s="18" t="s">
        <v>105</v>
      </c>
      <c r="G107" s="18" t="s">
        <v>16</v>
      </c>
      <c r="H107" s="19" t="s">
        <v>106</v>
      </c>
      <c r="I107" s="18" t="s">
        <v>18</v>
      </c>
      <c r="J107" s="18" t="s">
        <v>18</v>
      </c>
    </row>
    <row r="108" spans="1:10" s="20" customFormat="1" ht="24" customHeight="1">
      <c r="A108" s="14" t="s">
        <v>102</v>
      </c>
      <c r="B108" s="15" t="s">
        <v>196</v>
      </c>
      <c r="C108" s="16"/>
      <c r="D108" s="17">
        <v>8957.14</v>
      </c>
      <c r="E108" s="16" t="s">
        <v>193</v>
      </c>
      <c r="F108" s="18" t="s">
        <v>105</v>
      </c>
      <c r="G108" s="18" t="s">
        <v>16</v>
      </c>
      <c r="H108" s="19" t="s">
        <v>106</v>
      </c>
      <c r="I108" s="18" t="s">
        <v>18</v>
      </c>
      <c r="J108" s="18" t="s">
        <v>18</v>
      </c>
    </row>
    <row r="109" spans="1:10" s="20" customFormat="1" ht="24" customHeight="1">
      <c r="A109" s="14" t="s">
        <v>102</v>
      </c>
      <c r="B109" s="15" t="s">
        <v>197</v>
      </c>
      <c r="C109" s="16"/>
      <c r="D109" s="17">
        <v>12669.64</v>
      </c>
      <c r="E109" s="16" t="s">
        <v>198</v>
      </c>
      <c r="F109" s="18" t="s">
        <v>105</v>
      </c>
      <c r="G109" s="18" t="s">
        <v>16</v>
      </c>
      <c r="H109" s="19" t="s">
        <v>106</v>
      </c>
      <c r="I109" s="18" t="s">
        <v>18</v>
      </c>
      <c r="J109" s="18" t="s">
        <v>18</v>
      </c>
    </row>
    <row r="110" spans="1:10" s="20" customFormat="1" ht="24" customHeight="1">
      <c r="A110" s="14" t="s">
        <v>102</v>
      </c>
      <c r="B110" s="15" t="s">
        <v>199</v>
      </c>
      <c r="C110" s="16"/>
      <c r="D110" s="17">
        <v>12561.29</v>
      </c>
      <c r="E110" s="16" t="s">
        <v>200</v>
      </c>
      <c r="F110" s="18" t="s">
        <v>105</v>
      </c>
      <c r="G110" s="18" t="s">
        <v>16</v>
      </c>
      <c r="H110" s="19" t="s">
        <v>106</v>
      </c>
      <c r="I110" s="18" t="s">
        <v>18</v>
      </c>
      <c r="J110" s="18" t="s">
        <v>18</v>
      </c>
    </row>
    <row r="111" spans="1:10" s="20" customFormat="1" ht="24" customHeight="1">
      <c r="A111" s="14" t="s">
        <v>102</v>
      </c>
      <c r="B111" s="15" t="s">
        <v>201</v>
      </c>
      <c r="C111" s="16"/>
      <c r="D111" s="17">
        <v>10235.32</v>
      </c>
      <c r="E111" s="16" t="s">
        <v>202</v>
      </c>
      <c r="F111" s="18" t="s">
        <v>105</v>
      </c>
      <c r="G111" s="18" t="s">
        <v>16</v>
      </c>
      <c r="H111" s="19" t="s">
        <v>106</v>
      </c>
      <c r="I111" s="18" t="s">
        <v>18</v>
      </c>
      <c r="J111" s="18" t="s">
        <v>18</v>
      </c>
    </row>
    <row r="112" spans="1:10" s="20" customFormat="1" ht="24" customHeight="1">
      <c r="A112" s="14" t="s">
        <v>102</v>
      </c>
      <c r="B112" s="15" t="s">
        <v>203</v>
      </c>
      <c r="C112" s="16"/>
      <c r="D112" s="17">
        <v>13146.77</v>
      </c>
      <c r="E112" s="16" t="s">
        <v>204</v>
      </c>
      <c r="F112" s="18" t="s">
        <v>105</v>
      </c>
      <c r="G112" s="18" t="s">
        <v>16</v>
      </c>
      <c r="H112" s="19" t="s">
        <v>106</v>
      </c>
      <c r="I112" s="18" t="s">
        <v>18</v>
      </c>
      <c r="J112" s="18" t="s">
        <v>18</v>
      </c>
    </row>
    <row r="113" spans="1:10" s="20" customFormat="1" ht="24" customHeight="1">
      <c r="A113" s="14" t="s">
        <v>102</v>
      </c>
      <c r="B113" s="15" t="s">
        <v>205</v>
      </c>
      <c r="C113" s="16"/>
      <c r="D113" s="17">
        <v>10725</v>
      </c>
      <c r="E113" s="16" t="s">
        <v>206</v>
      </c>
      <c r="F113" s="18" t="s">
        <v>105</v>
      </c>
      <c r="G113" s="18" t="s">
        <v>16</v>
      </c>
      <c r="H113" s="19" t="s">
        <v>106</v>
      </c>
      <c r="I113" s="18" t="s">
        <v>18</v>
      </c>
      <c r="J113" s="18" t="s">
        <v>18</v>
      </c>
    </row>
    <row r="114" spans="1:10" s="20" customFormat="1" ht="24" customHeight="1">
      <c r="A114" s="14" t="s">
        <v>102</v>
      </c>
      <c r="B114" s="15" t="s">
        <v>207</v>
      </c>
      <c r="C114" s="16"/>
      <c r="D114" s="17">
        <v>8622.58</v>
      </c>
      <c r="E114" s="16" t="s">
        <v>208</v>
      </c>
      <c r="F114" s="18" t="s">
        <v>105</v>
      </c>
      <c r="G114" s="18" t="s">
        <v>16</v>
      </c>
      <c r="H114" s="19" t="s">
        <v>106</v>
      </c>
      <c r="I114" s="18" t="s">
        <v>18</v>
      </c>
      <c r="J114" s="18" t="s">
        <v>18</v>
      </c>
    </row>
    <row r="115" spans="1:10" s="20" customFormat="1" ht="24" customHeight="1">
      <c r="A115" s="14" t="s">
        <v>102</v>
      </c>
      <c r="B115" s="15" t="s">
        <v>209</v>
      </c>
      <c r="C115" s="16"/>
      <c r="D115" s="17">
        <v>8888.71</v>
      </c>
      <c r="E115" s="16" t="s">
        <v>208</v>
      </c>
      <c r="F115" s="18" t="s">
        <v>105</v>
      </c>
      <c r="G115" s="18" t="s">
        <v>16</v>
      </c>
      <c r="H115" s="19" t="s">
        <v>106</v>
      </c>
      <c r="I115" s="18" t="s">
        <v>18</v>
      </c>
      <c r="J115" s="18" t="s">
        <v>18</v>
      </c>
    </row>
    <row r="116" spans="1:10" s="20" customFormat="1" ht="24" customHeight="1">
      <c r="A116" s="14" t="s">
        <v>102</v>
      </c>
      <c r="B116" s="15" t="s">
        <v>210</v>
      </c>
      <c r="C116" s="16"/>
      <c r="D116" s="17">
        <v>8090.32</v>
      </c>
      <c r="E116" s="16" t="s">
        <v>211</v>
      </c>
      <c r="F116" s="18" t="s">
        <v>105</v>
      </c>
      <c r="G116" s="18" t="s">
        <v>16</v>
      </c>
      <c r="H116" s="19" t="s">
        <v>106</v>
      </c>
      <c r="I116" s="18" t="s">
        <v>18</v>
      </c>
      <c r="J116" s="18" t="s">
        <v>18</v>
      </c>
    </row>
    <row r="117" spans="1:10" s="20" customFormat="1" ht="24" customHeight="1">
      <c r="A117" s="14" t="s">
        <v>102</v>
      </c>
      <c r="B117" s="15" t="s">
        <v>212</v>
      </c>
      <c r="C117" s="16"/>
      <c r="D117" s="17">
        <v>6380</v>
      </c>
      <c r="E117" s="16" t="s">
        <v>211</v>
      </c>
      <c r="F117" s="18" t="s">
        <v>105</v>
      </c>
      <c r="G117" s="18" t="s">
        <v>16</v>
      </c>
      <c r="H117" s="19" t="s">
        <v>106</v>
      </c>
      <c r="I117" s="18" t="s">
        <v>18</v>
      </c>
      <c r="J117" s="18" t="s">
        <v>18</v>
      </c>
    </row>
    <row r="118" spans="1:10" s="20" customFormat="1" ht="24" customHeight="1">
      <c r="A118" s="14" t="s">
        <v>102</v>
      </c>
      <c r="B118" s="15" t="s">
        <v>213</v>
      </c>
      <c r="C118" s="16"/>
      <c r="D118" s="17">
        <v>2530</v>
      </c>
      <c r="E118" s="16" t="s">
        <v>214</v>
      </c>
      <c r="F118" s="18" t="s">
        <v>105</v>
      </c>
      <c r="G118" s="18" t="s">
        <v>16</v>
      </c>
      <c r="H118" s="19" t="s">
        <v>106</v>
      </c>
      <c r="I118" s="18" t="s">
        <v>18</v>
      </c>
      <c r="J118" s="18" t="s">
        <v>18</v>
      </c>
    </row>
    <row r="119" spans="1:10" s="20" customFormat="1" ht="24" customHeight="1">
      <c r="A119" s="14" t="s">
        <v>102</v>
      </c>
      <c r="B119" s="15" t="s">
        <v>215</v>
      </c>
      <c r="C119" s="16"/>
      <c r="D119" s="17">
        <v>6215</v>
      </c>
      <c r="E119" s="16" t="s">
        <v>216</v>
      </c>
      <c r="F119" s="18" t="s">
        <v>105</v>
      </c>
      <c r="G119" s="18" t="s">
        <v>16</v>
      </c>
      <c r="H119" s="19" t="s">
        <v>106</v>
      </c>
      <c r="I119" s="18" t="s">
        <v>18</v>
      </c>
      <c r="J119" s="18" t="s">
        <v>18</v>
      </c>
    </row>
    <row r="120" spans="1:10" s="20" customFormat="1" ht="24" customHeight="1">
      <c r="A120" s="14" t="s">
        <v>102</v>
      </c>
      <c r="B120" s="15" t="s">
        <v>217</v>
      </c>
      <c r="C120" s="16"/>
      <c r="D120" s="17">
        <v>3885.48</v>
      </c>
      <c r="E120" s="16" t="s">
        <v>216</v>
      </c>
      <c r="F120" s="18" t="s">
        <v>105</v>
      </c>
      <c r="G120" s="18" t="s">
        <v>16</v>
      </c>
      <c r="H120" s="19" t="s">
        <v>106</v>
      </c>
      <c r="I120" s="18" t="s">
        <v>18</v>
      </c>
      <c r="J120" s="18" t="s">
        <v>18</v>
      </c>
    </row>
    <row r="121" spans="1:10" s="20" customFormat="1" ht="24" customHeight="1">
      <c r="A121" s="14" t="s">
        <v>102</v>
      </c>
      <c r="B121" s="15" t="s">
        <v>218</v>
      </c>
      <c r="C121" s="16"/>
      <c r="D121" s="17">
        <v>550</v>
      </c>
      <c r="E121" s="16" t="s">
        <v>219</v>
      </c>
      <c r="F121" s="18" t="s">
        <v>105</v>
      </c>
      <c r="G121" s="18" t="s">
        <v>16</v>
      </c>
      <c r="H121" s="19" t="s">
        <v>106</v>
      </c>
      <c r="I121" s="18" t="s">
        <v>18</v>
      </c>
      <c r="J121" s="18" t="s">
        <v>18</v>
      </c>
    </row>
    <row r="122" spans="1:10" s="20" customFormat="1" ht="24" customHeight="1">
      <c r="A122" s="14" t="s">
        <v>102</v>
      </c>
      <c r="B122" s="15" t="s">
        <v>220</v>
      </c>
      <c r="C122" s="16"/>
      <c r="D122" s="17">
        <v>2090</v>
      </c>
      <c r="E122" s="16" t="s">
        <v>221</v>
      </c>
      <c r="F122" s="18" t="s">
        <v>105</v>
      </c>
      <c r="G122" s="18" t="s">
        <v>16</v>
      </c>
      <c r="H122" s="19" t="s">
        <v>106</v>
      </c>
      <c r="I122" s="18" t="s">
        <v>18</v>
      </c>
      <c r="J122" s="18" t="s">
        <v>18</v>
      </c>
    </row>
    <row r="123" spans="1:10" s="20" customFormat="1" ht="24" customHeight="1">
      <c r="A123" s="14" t="s">
        <v>102</v>
      </c>
      <c r="B123" s="15" t="s">
        <v>222</v>
      </c>
      <c r="C123" s="16"/>
      <c r="D123" s="17">
        <v>1011.29</v>
      </c>
      <c r="E123" s="16" t="s">
        <v>221</v>
      </c>
      <c r="F123" s="18" t="s">
        <v>105</v>
      </c>
      <c r="G123" s="18" t="s">
        <v>16</v>
      </c>
      <c r="H123" s="19" t="s">
        <v>106</v>
      </c>
      <c r="I123" s="18" t="s">
        <v>18</v>
      </c>
      <c r="J123" s="18" t="s">
        <v>18</v>
      </c>
    </row>
    <row r="124" spans="1:10" s="20" customFormat="1" ht="24" customHeight="1">
      <c r="A124" s="14" t="s">
        <v>102</v>
      </c>
      <c r="B124" s="15" t="s">
        <v>223</v>
      </c>
      <c r="C124" s="16"/>
      <c r="D124" s="17">
        <v>1650</v>
      </c>
      <c r="E124" s="16" t="s">
        <v>221</v>
      </c>
      <c r="F124" s="18" t="s">
        <v>105</v>
      </c>
      <c r="G124" s="18" t="s">
        <v>16</v>
      </c>
      <c r="H124" s="19" t="s">
        <v>106</v>
      </c>
      <c r="I124" s="18" t="s">
        <v>18</v>
      </c>
      <c r="J124" s="18" t="s">
        <v>18</v>
      </c>
    </row>
    <row r="125" spans="1:10" s="20" customFormat="1" ht="24" customHeight="1">
      <c r="A125" s="14" t="s">
        <v>102</v>
      </c>
      <c r="B125" s="15" t="s">
        <v>224</v>
      </c>
      <c r="C125" s="16"/>
      <c r="D125" s="17">
        <v>4683.87</v>
      </c>
      <c r="E125" s="16" t="s">
        <v>221</v>
      </c>
      <c r="F125" s="18" t="s">
        <v>105</v>
      </c>
      <c r="G125" s="18" t="s">
        <v>16</v>
      </c>
      <c r="H125" s="19" t="s">
        <v>106</v>
      </c>
      <c r="I125" s="18" t="s">
        <v>18</v>
      </c>
      <c r="J125" s="18" t="s">
        <v>18</v>
      </c>
    </row>
    <row r="126" spans="1:10" s="20" customFormat="1" ht="24" customHeight="1">
      <c r="A126" s="14" t="s">
        <v>102</v>
      </c>
      <c r="B126" s="15" t="s">
        <v>225</v>
      </c>
      <c r="C126" s="16"/>
      <c r="D126" s="17">
        <v>904.84</v>
      </c>
      <c r="E126" s="16" t="s">
        <v>221</v>
      </c>
      <c r="F126" s="18" t="s">
        <v>105</v>
      </c>
      <c r="G126" s="18" t="s">
        <v>16</v>
      </c>
      <c r="H126" s="19" t="s">
        <v>106</v>
      </c>
      <c r="I126" s="18" t="s">
        <v>18</v>
      </c>
      <c r="J126" s="18" t="s">
        <v>18</v>
      </c>
    </row>
    <row r="127" spans="1:10" s="20" customFormat="1" ht="24" customHeight="1">
      <c r="A127" s="14" t="s">
        <v>102</v>
      </c>
      <c r="B127" s="15" t="s">
        <v>226</v>
      </c>
      <c r="C127" s="16"/>
      <c r="D127" s="17">
        <v>532.26</v>
      </c>
      <c r="E127" s="16" t="s">
        <v>221</v>
      </c>
      <c r="F127" s="18" t="s">
        <v>105</v>
      </c>
      <c r="G127" s="18" t="s">
        <v>16</v>
      </c>
      <c r="H127" s="19" t="s">
        <v>106</v>
      </c>
      <c r="I127" s="18" t="s">
        <v>18</v>
      </c>
      <c r="J127" s="18" t="s">
        <v>18</v>
      </c>
    </row>
    <row r="128" spans="1:10" s="20" customFormat="1" ht="24" customHeight="1">
      <c r="A128" s="14" t="s">
        <v>102</v>
      </c>
      <c r="B128" s="15" t="s">
        <v>227</v>
      </c>
      <c r="C128" s="16"/>
      <c r="D128" s="17">
        <v>4045.16</v>
      </c>
      <c r="E128" s="16" t="s">
        <v>228</v>
      </c>
      <c r="F128" s="18" t="s">
        <v>105</v>
      </c>
      <c r="G128" s="18" t="s">
        <v>16</v>
      </c>
      <c r="H128" s="19" t="s">
        <v>106</v>
      </c>
      <c r="I128" s="18" t="s">
        <v>18</v>
      </c>
      <c r="J128" s="18" t="s">
        <v>18</v>
      </c>
    </row>
    <row r="129" spans="1:10" s="20" customFormat="1" ht="24" customHeight="1">
      <c r="A129" s="14" t="s">
        <v>229</v>
      </c>
      <c r="B129" s="15" t="s">
        <v>230</v>
      </c>
      <c r="C129" s="16"/>
      <c r="D129" s="17">
        <v>4142</v>
      </c>
      <c r="E129" s="16" t="s">
        <v>231</v>
      </c>
      <c r="F129" s="18" t="s">
        <v>232</v>
      </c>
      <c r="G129" s="18" t="s">
        <v>16</v>
      </c>
      <c r="H129" s="19" t="s">
        <v>233</v>
      </c>
      <c r="I129" s="18" t="s">
        <v>18</v>
      </c>
      <c r="J129" s="18" t="s">
        <v>18</v>
      </c>
    </row>
    <row r="130" spans="1:10" s="20" customFormat="1" ht="24" customHeight="1">
      <c r="A130" s="14" t="s">
        <v>229</v>
      </c>
      <c r="B130" s="15" t="s">
        <v>234</v>
      </c>
      <c r="C130" s="16"/>
      <c r="D130" s="17">
        <v>3452</v>
      </c>
      <c r="E130" s="16" t="s">
        <v>235</v>
      </c>
      <c r="F130" s="18" t="s">
        <v>232</v>
      </c>
      <c r="G130" s="18" t="s">
        <v>16</v>
      </c>
      <c r="H130" s="19" t="s">
        <v>233</v>
      </c>
      <c r="I130" s="18" t="s">
        <v>18</v>
      </c>
      <c r="J130" s="18" t="s">
        <v>18</v>
      </c>
    </row>
    <row r="131" spans="1:10" s="20" customFormat="1" ht="24" customHeight="1">
      <c r="A131" s="14" t="s">
        <v>229</v>
      </c>
      <c r="B131" s="15" t="s">
        <v>236</v>
      </c>
      <c r="C131" s="16"/>
      <c r="D131" s="17">
        <v>2570</v>
      </c>
      <c r="E131" s="16" t="s">
        <v>237</v>
      </c>
      <c r="F131" s="18" t="s">
        <v>232</v>
      </c>
      <c r="G131" s="18" t="s">
        <v>16</v>
      </c>
      <c r="H131" s="19" t="s">
        <v>233</v>
      </c>
      <c r="I131" s="18" t="s">
        <v>18</v>
      </c>
      <c r="J131" s="18" t="s">
        <v>18</v>
      </c>
    </row>
    <row r="132" spans="1:10" s="20" customFormat="1" ht="24" customHeight="1">
      <c r="A132" s="14" t="s">
        <v>229</v>
      </c>
      <c r="B132" s="15" t="s">
        <v>238</v>
      </c>
      <c r="C132" s="16"/>
      <c r="D132" s="17">
        <v>2490</v>
      </c>
      <c r="E132" s="16" t="s">
        <v>239</v>
      </c>
      <c r="F132" s="18" t="s">
        <v>232</v>
      </c>
      <c r="G132" s="18" t="s">
        <v>16</v>
      </c>
      <c r="H132" s="19" t="s">
        <v>233</v>
      </c>
      <c r="I132" s="18" t="s">
        <v>18</v>
      </c>
      <c r="J132" s="18" t="s">
        <v>18</v>
      </c>
    </row>
    <row r="133" spans="1:10" s="20" customFormat="1" ht="24" customHeight="1">
      <c r="A133" s="14" t="s">
        <v>229</v>
      </c>
      <c r="B133" s="15" t="s">
        <v>240</v>
      </c>
      <c r="C133" s="16"/>
      <c r="D133" s="17">
        <v>1500</v>
      </c>
      <c r="E133" s="16" t="s">
        <v>241</v>
      </c>
      <c r="F133" s="18" t="s">
        <v>232</v>
      </c>
      <c r="G133" s="18" t="s">
        <v>16</v>
      </c>
      <c r="H133" s="19" t="s">
        <v>233</v>
      </c>
      <c r="I133" s="18" t="s">
        <v>18</v>
      </c>
      <c r="J133" s="18" t="s">
        <v>18</v>
      </c>
    </row>
    <row r="134" spans="1:10" s="20" customFormat="1" ht="24" customHeight="1">
      <c r="A134" s="14" t="s">
        <v>229</v>
      </c>
      <c r="B134" s="15" t="s">
        <v>242</v>
      </c>
      <c r="C134" s="16"/>
      <c r="D134" s="17">
        <v>4568</v>
      </c>
      <c r="E134" s="16" t="s">
        <v>239</v>
      </c>
      <c r="F134" s="18" t="s">
        <v>243</v>
      </c>
      <c r="G134" s="18" t="s">
        <v>16</v>
      </c>
      <c r="H134" s="19" t="s">
        <v>233</v>
      </c>
      <c r="I134" s="18" t="s">
        <v>18</v>
      </c>
      <c r="J134" s="18" t="s">
        <v>18</v>
      </c>
    </row>
    <row r="135" spans="1:10" s="20" customFormat="1" ht="24" customHeight="1">
      <c r="A135" s="14" t="s">
        <v>229</v>
      </c>
      <c r="B135" s="15" t="s">
        <v>244</v>
      </c>
      <c r="C135" s="16"/>
      <c r="D135" s="17">
        <v>2390</v>
      </c>
      <c r="E135" s="16" t="s">
        <v>245</v>
      </c>
      <c r="F135" s="18" t="s">
        <v>232</v>
      </c>
      <c r="G135" s="18" t="s">
        <v>16</v>
      </c>
      <c r="H135" s="19" t="s">
        <v>233</v>
      </c>
      <c r="I135" s="18" t="s">
        <v>18</v>
      </c>
      <c r="J135" s="18" t="s">
        <v>18</v>
      </c>
    </row>
    <row r="136" spans="1:10" s="20" customFormat="1" ht="24" customHeight="1">
      <c r="A136" s="14" t="s">
        <v>229</v>
      </c>
      <c r="B136" s="15" t="s">
        <v>246</v>
      </c>
      <c r="C136" s="16"/>
      <c r="D136" s="17">
        <v>4568</v>
      </c>
      <c r="E136" s="16" t="s">
        <v>239</v>
      </c>
      <c r="F136" s="18" t="s">
        <v>232</v>
      </c>
      <c r="G136" s="18" t="s">
        <v>16</v>
      </c>
      <c r="H136" s="19" t="s">
        <v>233</v>
      </c>
      <c r="I136" s="18" t="s">
        <v>18</v>
      </c>
      <c r="J136" s="18" t="s">
        <v>18</v>
      </c>
    </row>
    <row r="137" spans="1:10" s="20" customFormat="1" ht="24" customHeight="1">
      <c r="A137" s="14" t="s">
        <v>229</v>
      </c>
      <c r="B137" s="15" t="s">
        <v>247</v>
      </c>
      <c r="C137" s="16"/>
      <c r="D137" s="17">
        <v>221</v>
      </c>
      <c r="E137" s="16" t="s">
        <v>248</v>
      </c>
      <c r="F137" s="18" t="s">
        <v>232</v>
      </c>
      <c r="G137" s="18" t="s">
        <v>16</v>
      </c>
      <c r="H137" s="19" t="s">
        <v>233</v>
      </c>
      <c r="I137" s="18" t="s">
        <v>18</v>
      </c>
      <c r="J137" s="18" t="s">
        <v>18</v>
      </c>
    </row>
    <row r="138" spans="1:10" s="20" customFormat="1" ht="24" customHeight="1">
      <c r="A138" s="14" t="s">
        <v>229</v>
      </c>
      <c r="B138" s="15" t="s">
        <v>249</v>
      </c>
      <c r="C138" s="16"/>
      <c r="D138" s="17">
        <v>4608</v>
      </c>
      <c r="E138" s="16" t="s">
        <v>239</v>
      </c>
      <c r="F138" s="18" t="s">
        <v>232</v>
      </c>
      <c r="G138" s="18" t="s">
        <v>16</v>
      </c>
      <c r="H138" s="19" t="s">
        <v>233</v>
      </c>
      <c r="I138" s="18" t="s">
        <v>18</v>
      </c>
      <c r="J138" s="18" t="s">
        <v>18</v>
      </c>
    </row>
    <row r="139" spans="1:10" s="20" customFormat="1" ht="24" customHeight="1">
      <c r="A139" s="14" t="s">
        <v>229</v>
      </c>
      <c r="B139" s="15" t="s">
        <v>250</v>
      </c>
      <c r="C139" s="16"/>
      <c r="D139" s="17">
        <v>2000</v>
      </c>
      <c r="E139" s="16" t="s">
        <v>251</v>
      </c>
      <c r="F139" s="18" t="s">
        <v>232</v>
      </c>
      <c r="G139" s="18" t="s">
        <v>16</v>
      </c>
      <c r="H139" s="19" t="s">
        <v>233</v>
      </c>
      <c r="I139" s="18" t="s">
        <v>18</v>
      </c>
      <c r="J139" s="18" t="s">
        <v>18</v>
      </c>
    </row>
    <row r="140" spans="1:10" s="20" customFormat="1" ht="24" customHeight="1">
      <c r="A140" s="14" t="s">
        <v>229</v>
      </c>
      <c r="B140" s="15" t="s">
        <v>252</v>
      </c>
      <c r="C140" s="16"/>
      <c r="D140" s="17">
        <v>2465</v>
      </c>
      <c r="E140" s="16" t="s">
        <v>253</v>
      </c>
      <c r="F140" s="18" t="s">
        <v>232</v>
      </c>
      <c r="G140" s="18" t="s">
        <v>16</v>
      </c>
      <c r="H140" s="19" t="s">
        <v>233</v>
      </c>
      <c r="I140" s="18" t="s">
        <v>18</v>
      </c>
      <c r="J140" s="18" t="s">
        <v>18</v>
      </c>
    </row>
    <row r="141" spans="1:10" s="20" customFormat="1" ht="24" customHeight="1">
      <c r="A141" s="14" t="s">
        <v>229</v>
      </c>
      <c r="B141" s="15" t="s">
        <v>254</v>
      </c>
      <c r="C141" s="16"/>
      <c r="D141" s="17">
        <v>1774</v>
      </c>
      <c r="E141" s="16" t="s">
        <v>255</v>
      </c>
      <c r="F141" s="18" t="s">
        <v>232</v>
      </c>
      <c r="G141" s="18" t="s">
        <v>16</v>
      </c>
      <c r="H141" s="19" t="s">
        <v>233</v>
      </c>
      <c r="I141" s="18" t="s">
        <v>18</v>
      </c>
      <c r="J141" s="18" t="s">
        <v>18</v>
      </c>
    </row>
    <row r="142" spans="1:10" s="20" customFormat="1" ht="24" customHeight="1">
      <c r="A142" s="14" t="s">
        <v>229</v>
      </c>
      <c r="B142" s="15" t="s">
        <v>256</v>
      </c>
      <c r="C142" s="16"/>
      <c r="D142" s="17">
        <v>2856</v>
      </c>
      <c r="E142" s="16" t="s">
        <v>257</v>
      </c>
      <c r="F142" s="18" t="s">
        <v>232</v>
      </c>
      <c r="G142" s="18" t="s">
        <v>16</v>
      </c>
      <c r="H142" s="19" t="s">
        <v>233</v>
      </c>
      <c r="I142" s="18" t="s">
        <v>18</v>
      </c>
      <c r="J142" s="18" t="s">
        <v>18</v>
      </c>
    </row>
    <row r="143" spans="1:10" s="20" customFormat="1" ht="24" customHeight="1">
      <c r="A143" s="14" t="s">
        <v>229</v>
      </c>
      <c r="B143" s="15" t="s">
        <v>258</v>
      </c>
      <c r="C143" s="16"/>
      <c r="D143" s="17">
        <v>3866</v>
      </c>
      <c r="E143" s="16" t="s">
        <v>237</v>
      </c>
      <c r="F143" s="18" t="s">
        <v>232</v>
      </c>
      <c r="G143" s="18" t="s">
        <v>16</v>
      </c>
      <c r="H143" s="19" t="s">
        <v>233</v>
      </c>
      <c r="I143" s="18" t="s">
        <v>18</v>
      </c>
      <c r="J143" s="18" t="s">
        <v>18</v>
      </c>
    </row>
    <row r="144" spans="1:10" s="20" customFormat="1" ht="24" customHeight="1">
      <c r="A144" s="14" t="s">
        <v>229</v>
      </c>
      <c r="B144" s="15" t="s">
        <v>259</v>
      </c>
      <c r="C144" s="16"/>
      <c r="D144" s="17">
        <v>3186</v>
      </c>
      <c r="E144" s="16" t="s">
        <v>260</v>
      </c>
      <c r="F144" s="18" t="s">
        <v>232</v>
      </c>
      <c r="G144" s="18" t="s">
        <v>16</v>
      </c>
      <c r="H144" s="19" t="s">
        <v>233</v>
      </c>
      <c r="I144" s="18" t="s">
        <v>18</v>
      </c>
      <c r="J144" s="18" t="s">
        <v>18</v>
      </c>
    </row>
    <row r="145" spans="1:10" s="20" customFormat="1" ht="24" customHeight="1">
      <c r="A145" s="14" t="s">
        <v>229</v>
      </c>
      <c r="B145" s="15" t="s">
        <v>261</v>
      </c>
      <c r="C145" s="16"/>
      <c r="D145" s="17">
        <v>2023</v>
      </c>
      <c r="E145" s="16" t="s">
        <v>262</v>
      </c>
      <c r="F145" s="18" t="s">
        <v>232</v>
      </c>
      <c r="G145" s="18" t="s">
        <v>16</v>
      </c>
      <c r="H145" s="19" t="s">
        <v>233</v>
      </c>
      <c r="I145" s="18" t="s">
        <v>18</v>
      </c>
      <c r="J145" s="18" t="s">
        <v>18</v>
      </c>
    </row>
    <row r="146" spans="1:10" s="20" customFormat="1" ht="24" customHeight="1">
      <c r="A146" s="14" t="s">
        <v>229</v>
      </c>
      <c r="B146" s="15" t="s">
        <v>263</v>
      </c>
      <c r="C146" s="16"/>
      <c r="D146" s="17">
        <v>4688</v>
      </c>
      <c r="E146" s="16" t="s">
        <v>264</v>
      </c>
      <c r="F146" s="18" t="s">
        <v>232</v>
      </c>
      <c r="G146" s="18" t="s">
        <v>16</v>
      </c>
      <c r="H146" s="19" t="s">
        <v>233</v>
      </c>
      <c r="I146" s="18" t="s">
        <v>18</v>
      </c>
      <c r="J146" s="18" t="s">
        <v>18</v>
      </c>
    </row>
    <row r="147" spans="1:10" s="20" customFormat="1" ht="24" customHeight="1">
      <c r="A147" s="14" t="s">
        <v>229</v>
      </c>
      <c r="B147" s="15" t="s">
        <v>265</v>
      </c>
      <c r="C147" s="16"/>
      <c r="D147" s="17">
        <v>805</v>
      </c>
      <c r="E147" s="16" t="s">
        <v>266</v>
      </c>
      <c r="F147" s="18" t="s">
        <v>232</v>
      </c>
      <c r="G147" s="18" t="s">
        <v>16</v>
      </c>
      <c r="H147" s="19" t="s">
        <v>233</v>
      </c>
      <c r="I147" s="18" t="s">
        <v>18</v>
      </c>
      <c r="J147" s="18" t="s">
        <v>18</v>
      </c>
    </row>
    <row r="148" spans="1:10" s="20" customFormat="1" ht="24" customHeight="1">
      <c r="A148" s="14" t="s">
        <v>229</v>
      </c>
      <c r="B148" s="15" t="s">
        <v>267</v>
      </c>
      <c r="C148" s="16"/>
      <c r="D148" s="17">
        <v>4488</v>
      </c>
      <c r="E148" s="16" t="s">
        <v>268</v>
      </c>
      <c r="F148" s="18" t="s">
        <v>232</v>
      </c>
      <c r="G148" s="18" t="s">
        <v>16</v>
      </c>
      <c r="H148" s="19" t="s">
        <v>233</v>
      </c>
      <c r="I148" s="18" t="s">
        <v>18</v>
      </c>
      <c r="J148" s="18" t="s">
        <v>18</v>
      </c>
    </row>
    <row r="149" spans="1:10" s="20" customFormat="1" ht="24" customHeight="1">
      <c r="A149" s="14" t="s">
        <v>229</v>
      </c>
      <c r="B149" s="15" t="s">
        <v>269</v>
      </c>
      <c r="C149" s="16"/>
      <c r="D149" s="17">
        <v>1682</v>
      </c>
      <c r="E149" s="16" t="s">
        <v>270</v>
      </c>
      <c r="F149" s="18" t="s">
        <v>232</v>
      </c>
      <c r="G149" s="18" t="s">
        <v>16</v>
      </c>
      <c r="H149" s="19" t="s">
        <v>233</v>
      </c>
      <c r="I149" s="18" t="s">
        <v>18</v>
      </c>
      <c r="J149" s="18" t="s">
        <v>18</v>
      </c>
    </row>
    <row r="150" spans="1:10" s="20" customFormat="1" ht="24" customHeight="1">
      <c r="A150" s="14" t="s">
        <v>229</v>
      </c>
      <c r="B150" s="15" t="s">
        <v>271</v>
      </c>
      <c r="C150" s="16"/>
      <c r="D150" s="17">
        <v>4411</v>
      </c>
      <c r="E150" s="16" t="s">
        <v>268</v>
      </c>
      <c r="F150" s="18" t="s">
        <v>232</v>
      </c>
      <c r="G150" s="18" t="s">
        <v>16</v>
      </c>
      <c r="H150" s="19" t="s">
        <v>233</v>
      </c>
      <c r="I150" s="18" t="s">
        <v>18</v>
      </c>
      <c r="J150" s="18" t="s">
        <v>18</v>
      </c>
    </row>
    <row r="151" spans="1:10" s="20" customFormat="1" ht="24" customHeight="1">
      <c r="A151" s="14" t="s">
        <v>229</v>
      </c>
      <c r="B151" s="15" t="s">
        <v>272</v>
      </c>
      <c r="C151" s="16"/>
      <c r="D151" s="17">
        <v>4748</v>
      </c>
      <c r="E151" s="16" t="s">
        <v>239</v>
      </c>
      <c r="F151" s="18" t="s">
        <v>232</v>
      </c>
      <c r="G151" s="18" t="s">
        <v>16</v>
      </c>
      <c r="H151" s="19" t="s">
        <v>233</v>
      </c>
      <c r="I151" s="18" t="s">
        <v>18</v>
      </c>
      <c r="J151" s="18" t="s">
        <v>18</v>
      </c>
    </row>
    <row r="152" spans="1:10" s="20" customFormat="1" ht="24" customHeight="1">
      <c r="A152" s="14" t="s">
        <v>229</v>
      </c>
      <c r="B152" s="15" t="s">
        <v>273</v>
      </c>
      <c r="C152" s="16"/>
      <c r="D152" s="17">
        <v>2998</v>
      </c>
      <c r="E152" s="16" t="s">
        <v>274</v>
      </c>
      <c r="F152" s="18" t="s">
        <v>232</v>
      </c>
      <c r="G152" s="18" t="s">
        <v>16</v>
      </c>
      <c r="H152" s="19" t="s">
        <v>233</v>
      </c>
      <c r="I152" s="18" t="s">
        <v>18</v>
      </c>
      <c r="J152" s="18" t="s">
        <v>18</v>
      </c>
    </row>
    <row r="153" spans="1:10" s="20" customFormat="1" ht="24" customHeight="1">
      <c r="A153" s="14" t="s">
        <v>229</v>
      </c>
      <c r="B153" s="15" t="s">
        <v>275</v>
      </c>
      <c r="C153" s="16"/>
      <c r="D153" s="17">
        <v>3374</v>
      </c>
      <c r="E153" s="16" t="s">
        <v>274</v>
      </c>
      <c r="F153" s="18" t="s">
        <v>232</v>
      </c>
      <c r="G153" s="18" t="s">
        <v>16</v>
      </c>
      <c r="H153" s="19" t="s">
        <v>233</v>
      </c>
      <c r="I153" s="18" t="s">
        <v>18</v>
      </c>
      <c r="J153" s="18" t="s">
        <v>18</v>
      </c>
    </row>
    <row r="154" spans="1:10" s="20" customFormat="1" ht="24" customHeight="1">
      <c r="A154" s="14" t="s">
        <v>229</v>
      </c>
      <c r="B154" s="15" t="s">
        <v>276</v>
      </c>
      <c r="C154" s="16"/>
      <c r="D154" s="17">
        <f>3180+408+408</f>
        <v>3996</v>
      </c>
      <c r="E154" s="16" t="s">
        <v>277</v>
      </c>
      <c r="F154" s="18" t="s">
        <v>232</v>
      </c>
      <c r="G154" s="18" t="s">
        <v>16</v>
      </c>
      <c r="H154" s="19" t="s">
        <v>233</v>
      </c>
      <c r="I154" s="18" t="s">
        <v>18</v>
      </c>
      <c r="J154" s="18" t="s">
        <v>18</v>
      </c>
    </row>
    <row r="155" spans="1:10" s="20" customFormat="1" ht="24" customHeight="1">
      <c r="A155" s="14" t="s">
        <v>229</v>
      </c>
      <c r="B155" s="15" t="s">
        <v>278</v>
      </c>
      <c r="C155" s="16"/>
      <c r="D155" s="17">
        <v>4688</v>
      </c>
      <c r="E155" s="16" t="s">
        <v>237</v>
      </c>
      <c r="F155" s="18" t="s">
        <v>232</v>
      </c>
      <c r="G155" s="18" t="s">
        <v>16</v>
      </c>
      <c r="H155" s="19" t="s">
        <v>233</v>
      </c>
      <c r="I155" s="18" t="s">
        <v>18</v>
      </c>
      <c r="J155" s="18" t="s">
        <v>18</v>
      </c>
    </row>
    <row r="156" spans="1:10" s="20" customFormat="1" ht="24" customHeight="1">
      <c r="A156" s="14" t="s">
        <v>229</v>
      </c>
      <c r="B156" s="15" t="s">
        <v>279</v>
      </c>
      <c r="C156" s="16"/>
      <c r="D156" s="17">
        <v>520</v>
      </c>
      <c r="E156" s="16" t="s">
        <v>280</v>
      </c>
      <c r="F156" s="18" t="s">
        <v>232</v>
      </c>
      <c r="G156" s="18" t="s">
        <v>16</v>
      </c>
      <c r="H156" s="19" t="s">
        <v>233</v>
      </c>
      <c r="I156" s="18" t="s">
        <v>18</v>
      </c>
      <c r="J156" s="18" t="s">
        <v>18</v>
      </c>
    </row>
    <row r="157" spans="1:10" s="20" customFormat="1" ht="24" customHeight="1">
      <c r="A157" s="14" t="s">
        <v>229</v>
      </c>
      <c r="B157" s="15" t="s">
        <v>281</v>
      </c>
      <c r="C157" s="16"/>
      <c r="D157" s="17">
        <v>2448</v>
      </c>
      <c r="E157" s="16" t="s">
        <v>282</v>
      </c>
      <c r="F157" s="18" t="s">
        <v>232</v>
      </c>
      <c r="G157" s="18" t="s">
        <v>16</v>
      </c>
      <c r="H157" s="19" t="s">
        <v>233</v>
      </c>
      <c r="I157" s="18" t="s">
        <v>18</v>
      </c>
      <c r="J157" s="18" t="s">
        <v>18</v>
      </c>
    </row>
    <row r="158" spans="1:10" s="20" customFormat="1" ht="24" customHeight="1">
      <c r="A158" s="14" t="s">
        <v>229</v>
      </c>
      <c r="B158" s="15" t="s">
        <v>283</v>
      </c>
      <c r="C158" s="16"/>
      <c r="D158" s="17">
        <v>4637</v>
      </c>
      <c r="E158" s="16" t="s">
        <v>237</v>
      </c>
      <c r="F158" s="18" t="s">
        <v>232</v>
      </c>
      <c r="G158" s="18" t="s">
        <v>16</v>
      </c>
      <c r="H158" s="19" t="s">
        <v>233</v>
      </c>
      <c r="I158" s="18" t="s">
        <v>18</v>
      </c>
      <c r="J158" s="18" t="s">
        <v>18</v>
      </c>
    </row>
    <row r="159" spans="1:10" s="20" customFormat="1" ht="24" customHeight="1">
      <c r="A159" s="14" t="s">
        <v>229</v>
      </c>
      <c r="B159" s="15" t="s">
        <v>284</v>
      </c>
      <c r="C159" s="16"/>
      <c r="D159" s="17">
        <v>816</v>
      </c>
      <c r="E159" s="16" t="s">
        <v>266</v>
      </c>
      <c r="F159" s="18" t="s">
        <v>232</v>
      </c>
      <c r="G159" s="18" t="s">
        <v>16</v>
      </c>
      <c r="H159" s="19" t="s">
        <v>233</v>
      </c>
      <c r="I159" s="18" t="s">
        <v>18</v>
      </c>
      <c r="J159" s="18" t="s">
        <v>18</v>
      </c>
    </row>
    <row r="160" spans="1:10" s="20" customFormat="1" ht="24" customHeight="1">
      <c r="A160" s="14" t="s">
        <v>229</v>
      </c>
      <c r="B160" s="15" t="s">
        <v>285</v>
      </c>
      <c r="C160" s="16"/>
      <c r="D160" s="17">
        <v>184</v>
      </c>
      <c r="E160" s="16" t="s">
        <v>286</v>
      </c>
      <c r="F160" s="18" t="s">
        <v>232</v>
      </c>
      <c r="G160" s="18" t="s">
        <v>16</v>
      </c>
      <c r="H160" s="19" t="s">
        <v>233</v>
      </c>
      <c r="I160" s="18" t="s">
        <v>18</v>
      </c>
      <c r="J160" s="18" t="s">
        <v>18</v>
      </c>
    </row>
    <row r="161" spans="1:10" s="20" customFormat="1" ht="24" customHeight="1">
      <c r="A161" s="14" t="s">
        <v>229</v>
      </c>
      <c r="B161" s="15" t="s">
        <v>287</v>
      </c>
      <c r="C161" s="16"/>
      <c r="D161" s="17">
        <v>442</v>
      </c>
      <c r="E161" s="16" t="s">
        <v>288</v>
      </c>
      <c r="F161" s="18" t="s">
        <v>232</v>
      </c>
      <c r="G161" s="18" t="s">
        <v>16</v>
      </c>
      <c r="H161" s="19" t="s">
        <v>233</v>
      </c>
      <c r="I161" s="18" t="s">
        <v>18</v>
      </c>
      <c r="J161" s="18" t="s">
        <v>18</v>
      </c>
    </row>
    <row r="162" spans="1:10" s="20" customFormat="1" ht="24" customHeight="1">
      <c r="A162" s="14" t="s">
        <v>229</v>
      </c>
      <c r="B162" s="15" t="s">
        <v>289</v>
      </c>
      <c r="C162" s="16"/>
      <c r="D162" s="17">
        <v>600</v>
      </c>
      <c r="E162" s="16" t="s">
        <v>288</v>
      </c>
      <c r="F162" s="18" t="s">
        <v>232</v>
      </c>
      <c r="G162" s="18" t="s">
        <v>16</v>
      </c>
      <c r="H162" s="19" t="s">
        <v>233</v>
      </c>
      <c r="I162" s="18" t="s">
        <v>18</v>
      </c>
      <c r="J162" s="18" t="s">
        <v>18</v>
      </c>
    </row>
    <row r="163" spans="1:10" s="20" customFormat="1" ht="24" customHeight="1">
      <c r="A163" s="14" t="s">
        <v>229</v>
      </c>
      <c r="B163" s="15" t="s">
        <v>289</v>
      </c>
      <c r="C163" s="16"/>
      <c r="D163" s="17">
        <v>1632</v>
      </c>
      <c r="E163" s="16" t="s">
        <v>266</v>
      </c>
      <c r="F163" s="18" t="s">
        <v>232</v>
      </c>
      <c r="G163" s="18" t="s">
        <v>16</v>
      </c>
      <c r="H163" s="19" t="s">
        <v>233</v>
      </c>
      <c r="I163" s="18" t="s">
        <v>18</v>
      </c>
      <c r="J163" s="18" t="s">
        <v>18</v>
      </c>
    </row>
    <row r="164" spans="1:10" s="20" customFormat="1" ht="24" customHeight="1">
      <c r="A164" s="14" t="s">
        <v>290</v>
      </c>
      <c r="B164" s="15" t="s">
        <v>291</v>
      </c>
      <c r="C164" s="16"/>
      <c r="D164" s="17">
        <v>200</v>
      </c>
      <c r="E164" s="16" t="s">
        <v>292</v>
      </c>
      <c r="F164" s="18" t="s">
        <v>232</v>
      </c>
      <c r="G164" s="18" t="s">
        <v>16</v>
      </c>
      <c r="H164" s="19" t="s">
        <v>293</v>
      </c>
      <c r="I164" s="18" t="s">
        <v>18</v>
      </c>
      <c r="J164" s="18" t="s">
        <v>18</v>
      </c>
    </row>
    <row r="165" spans="1:10" s="20" customFormat="1" ht="24" customHeight="1">
      <c r="A165" s="14" t="s">
        <v>290</v>
      </c>
      <c r="B165" s="15" t="s">
        <v>294</v>
      </c>
      <c r="C165" s="16"/>
      <c r="D165" s="17">
        <v>100</v>
      </c>
      <c r="E165" s="16" t="s">
        <v>295</v>
      </c>
      <c r="F165" s="18" t="s">
        <v>232</v>
      </c>
      <c r="G165" s="18" t="s">
        <v>16</v>
      </c>
      <c r="H165" s="19" t="s">
        <v>293</v>
      </c>
      <c r="I165" s="18" t="s">
        <v>18</v>
      </c>
      <c r="J165" s="18" t="s">
        <v>18</v>
      </c>
    </row>
    <row r="166" spans="1:10" s="20" customFormat="1" ht="24" customHeight="1">
      <c r="A166" s="14" t="s">
        <v>290</v>
      </c>
      <c r="B166" s="15" t="s">
        <v>296</v>
      </c>
      <c r="C166" s="16"/>
      <c r="D166" s="17">
        <v>3218</v>
      </c>
      <c r="E166" s="16" t="s">
        <v>297</v>
      </c>
      <c r="F166" s="18" t="s">
        <v>232</v>
      </c>
      <c r="G166" s="18" t="s">
        <v>16</v>
      </c>
      <c r="H166" s="19" t="s">
        <v>293</v>
      </c>
      <c r="I166" s="18" t="s">
        <v>18</v>
      </c>
      <c r="J166" s="18" t="s">
        <v>18</v>
      </c>
    </row>
    <row r="167" spans="1:10" s="20" customFormat="1" ht="24" customHeight="1">
      <c r="A167" s="14" t="s">
        <v>290</v>
      </c>
      <c r="B167" s="15" t="s">
        <v>298</v>
      </c>
      <c r="C167" s="16"/>
      <c r="D167" s="17">
        <v>2360</v>
      </c>
      <c r="E167" s="16" t="s">
        <v>299</v>
      </c>
      <c r="F167" s="18" t="s">
        <v>232</v>
      </c>
      <c r="G167" s="18" t="s">
        <v>16</v>
      </c>
      <c r="H167" s="19" t="s">
        <v>293</v>
      </c>
      <c r="I167" s="18" t="s">
        <v>18</v>
      </c>
      <c r="J167" s="18" t="s">
        <v>18</v>
      </c>
    </row>
    <row r="168" spans="1:10" s="20" customFormat="1" ht="24" customHeight="1">
      <c r="A168" s="14" t="s">
        <v>290</v>
      </c>
      <c r="B168" s="15" t="s">
        <v>300</v>
      </c>
      <c r="C168" s="16"/>
      <c r="D168" s="17">
        <v>1000</v>
      </c>
      <c r="E168" s="16" t="s">
        <v>301</v>
      </c>
      <c r="F168" s="18" t="s">
        <v>232</v>
      </c>
      <c r="G168" s="18" t="s">
        <v>16</v>
      </c>
      <c r="H168" s="19" t="s">
        <v>293</v>
      </c>
      <c r="I168" s="18" t="s">
        <v>18</v>
      </c>
      <c r="J168" s="18" t="s">
        <v>18</v>
      </c>
    </row>
    <row r="169" spans="1:10" s="20" customFormat="1" ht="24" customHeight="1">
      <c r="A169" s="14" t="s">
        <v>290</v>
      </c>
      <c r="B169" s="15" t="s">
        <v>302</v>
      </c>
      <c r="C169" s="16"/>
      <c r="D169" s="17">
        <v>3842</v>
      </c>
      <c r="E169" s="16" t="s">
        <v>303</v>
      </c>
      <c r="F169" s="18" t="s">
        <v>232</v>
      </c>
      <c r="G169" s="18" t="s">
        <v>16</v>
      </c>
      <c r="H169" s="19" t="s">
        <v>293</v>
      </c>
      <c r="I169" s="18" t="s">
        <v>18</v>
      </c>
      <c r="J169" s="18" t="s">
        <v>18</v>
      </c>
    </row>
    <row r="170" spans="1:10" s="20" customFormat="1" ht="24" customHeight="1">
      <c r="A170" s="14" t="s">
        <v>290</v>
      </c>
      <c r="B170" s="15" t="s">
        <v>304</v>
      </c>
      <c r="C170" s="16"/>
      <c r="D170" s="17">
        <v>2192</v>
      </c>
      <c r="E170" s="16" t="s">
        <v>305</v>
      </c>
      <c r="F170" s="18" t="s">
        <v>232</v>
      </c>
      <c r="G170" s="18" t="s">
        <v>16</v>
      </c>
      <c r="H170" s="19" t="s">
        <v>293</v>
      </c>
      <c r="I170" s="18" t="s">
        <v>18</v>
      </c>
      <c r="J170" s="18" t="s">
        <v>18</v>
      </c>
    </row>
    <row r="171" spans="1:10" s="20" customFormat="1" ht="24" customHeight="1">
      <c r="A171" s="14" t="s">
        <v>290</v>
      </c>
      <c r="B171" s="15" t="s">
        <v>306</v>
      </c>
      <c r="C171" s="16"/>
      <c r="D171" s="17">
        <v>600</v>
      </c>
      <c r="E171" s="16" t="s">
        <v>301</v>
      </c>
      <c r="F171" s="18" t="s">
        <v>232</v>
      </c>
      <c r="G171" s="18" t="s">
        <v>16</v>
      </c>
      <c r="H171" s="19" t="s">
        <v>293</v>
      </c>
      <c r="I171" s="18" t="s">
        <v>18</v>
      </c>
      <c r="J171" s="18" t="s">
        <v>18</v>
      </c>
    </row>
    <row r="172" spans="1:10" s="20" customFormat="1" ht="24" customHeight="1">
      <c r="A172" s="14" t="s">
        <v>290</v>
      </c>
      <c r="B172" s="15" t="s">
        <v>307</v>
      </c>
      <c r="C172" s="16"/>
      <c r="D172" s="17">
        <v>400</v>
      </c>
      <c r="E172" s="16" t="s">
        <v>301</v>
      </c>
      <c r="F172" s="18" t="s">
        <v>232</v>
      </c>
      <c r="G172" s="18" t="s">
        <v>16</v>
      </c>
      <c r="H172" s="19" t="s">
        <v>293</v>
      </c>
      <c r="I172" s="18" t="s">
        <v>18</v>
      </c>
      <c r="J172" s="18" t="s">
        <v>18</v>
      </c>
    </row>
    <row r="173" spans="1:10" s="20" customFormat="1" ht="24" customHeight="1">
      <c r="A173" s="14" t="s">
        <v>290</v>
      </c>
      <c r="B173" s="15" t="s">
        <v>308</v>
      </c>
      <c r="C173" s="16"/>
      <c r="D173" s="17">
        <v>594</v>
      </c>
      <c r="E173" s="16" t="s">
        <v>309</v>
      </c>
      <c r="F173" s="18" t="s">
        <v>232</v>
      </c>
      <c r="G173" s="18" t="s">
        <v>16</v>
      </c>
      <c r="H173" s="19" t="s">
        <v>293</v>
      </c>
      <c r="I173" s="18" t="s">
        <v>18</v>
      </c>
      <c r="J173" s="18" t="s">
        <v>18</v>
      </c>
    </row>
    <row r="174" spans="1:10" s="20" customFormat="1" ht="24" customHeight="1">
      <c r="A174" s="14" t="s">
        <v>290</v>
      </c>
      <c r="B174" s="15" t="s">
        <v>310</v>
      </c>
      <c r="C174" s="16"/>
      <c r="D174" s="17">
        <v>1920</v>
      </c>
      <c r="E174" s="16" t="s">
        <v>311</v>
      </c>
      <c r="F174" s="18" t="s">
        <v>232</v>
      </c>
      <c r="G174" s="18" t="s">
        <v>16</v>
      </c>
      <c r="H174" s="19" t="s">
        <v>293</v>
      </c>
      <c r="I174" s="18" t="s">
        <v>18</v>
      </c>
      <c r="J174" s="18" t="s">
        <v>18</v>
      </c>
    </row>
    <row r="175" spans="1:10" s="20" customFormat="1" ht="24" customHeight="1">
      <c r="A175" s="14" t="s">
        <v>290</v>
      </c>
      <c r="B175" s="15" t="s">
        <v>312</v>
      </c>
      <c r="C175" s="16"/>
      <c r="D175" s="17">
        <v>1000</v>
      </c>
      <c r="E175" s="16" t="s">
        <v>301</v>
      </c>
      <c r="F175" s="18" t="s">
        <v>232</v>
      </c>
      <c r="G175" s="18" t="s">
        <v>16</v>
      </c>
      <c r="H175" s="19" t="s">
        <v>293</v>
      </c>
      <c r="I175" s="18" t="s">
        <v>18</v>
      </c>
      <c r="J175" s="18" t="s">
        <v>18</v>
      </c>
    </row>
    <row r="176" spans="1:10" s="20" customFormat="1" ht="24" customHeight="1">
      <c r="A176" s="14" t="s">
        <v>290</v>
      </c>
      <c r="B176" s="15" t="s">
        <v>313</v>
      </c>
      <c r="C176" s="16"/>
      <c r="D176" s="17">
        <v>200</v>
      </c>
      <c r="E176" s="16" t="s">
        <v>292</v>
      </c>
      <c r="F176" s="18" t="s">
        <v>232</v>
      </c>
      <c r="G176" s="18" t="s">
        <v>16</v>
      </c>
      <c r="H176" s="19" t="s">
        <v>293</v>
      </c>
      <c r="I176" s="18" t="s">
        <v>18</v>
      </c>
      <c r="J176" s="18" t="s">
        <v>18</v>
      </c>
    </row>
    <row r="177" spans="1:10" s="20" customFormat="1" ht="24" customHeight="1">
      <c r="A177" s="14" t="s">
        <v>290</v>
      </c>
      <c r="B177" s="15" t="s">
        <v>314</v>
      </c>
      <c r="C177" s="16"/>
      <c r="D177" s="17">
        <v>1662</v>
      </c>
      <c r="E177" s="16" t="s">
        <v>315</v>
      </c>
      <c r="F177" s="18" t="s">
        <v>232</v>
      </c>
      <c r="G177" s="18" t="s">
        <v>16</v>
      </c>
      <c r="H177" s="19" t="s">
        <v>293</v>
      </c>
      <c r="I177" s="18" t="s">
        <v>18</v>
      </c>
      <c r="J177" s="18" t="s">
        <v>18</v>
      </c>
    </row>
    <row r="178" spans="1:10" s="20" customFormat="1" ht="24" customHeight="1">
      <c r="A178" s="14" t="s">
        <v>290</v>
      </c>
      <c r="B178" s="15" t="s">
        <v>316</v>
      </c>
      <c r="C178" s="16"/>
      <c r="D178" s="17">
        <v>1500</v>
      </c>
      <c r="E178" s="16" t="s">
        <v>301</v>
      </c>
      <c r="F178" s="18" t="s">
        <v>232</v>
      </c>
      <c r="G178" s="18" t="s">
        <v>16</v>
      </c>
      <c r="H178" s="19" t="s">
        <v>293</v>
      </c>
      <c r="I178" s="18" t="s">
        <v>18</v>
      </c>
      <c r="J178" s="18" t="s">
        <v>18</v>
      </c>
    </row>
    <row r="179" spans="1:10" s="20" customFormat="1" ht="24" customHeight="1">
      <c r="A179" s="14" t="s">
        <v>290</v>
      </c>
      <c r="B179" s="15" t="s">
        <v>317</v>
      </c>
      <c r="C179" s="16"/>
      <c r="D179" s="17">
        <v>2038</v>
      </c>
      <c r="E179" s="16" t="s">
        <v>315</v>
      </c>
      <c r="F179" s="18" t="s">
        <v>232</v>
      </c>
      <c r="G179" s="18" t="s">
        <v>16</v>
      </c>
      <c r="H179" s="19" t="s">
        <v>293</v>
      </c>
      <c r="I179" s="18" t="s">
        <v>18</v>
      </c>
      <c r="J179" s="18" t="s">
        <v>18</v>
      </c>
    </row>
    <row r="180" spans="1:10" s="20" customFormat="1" ht="24" customHeight="1">
      <c r="A180" s="14" t="s">
        <v>290</v>
      </c>
      <c r="B180" s="15" t="s">
        <v>318</v>
      </c>
      <c r="C180" s="16"/>
      <c r="D180" s="17">
        <v>460</v>
      </c>
      <c r="E180" s="16" t="s">
        <v>319</v>
      </c>
      <c r="F180" s="18" t="s">
        <v>232</v>
      </c>
      <c r="G180" s="18" t="s">
        <v>16</v>
      </c>
      <c r="H180" s="19" t="s">
        <v>293</v>
      </c>
      <c r="I180" s="18" t="s">
        <v>18</v>
      </c>
      <c r="J180" s="18" t="s">
        <v>18</v>
      </c>
    </row>
    <row r="181" spans="1:10" s="20" customFormat="1" ht="24" customHeight="1">
      <c r="A181" s="14" t="s">
        <v>290</v>
      </c>
      <c r="B181" s="15" t="s">
        <v>320</v>
      </c>
      <c r="C181" s="16"/>
      <c r="D181" s="17">
        <v>1680</v>
      </c>
      <c r="E181" s="16" t="s">
        <v>315</v>
      </c>
      <c r="F181" s="18" t="s">
        <v>232</v>
      </c>
      <c r="G181" s="18" t="s">
        <v>16</v>
      </c>
      <c r="H181" s="19" t="s">
        <v>293</v>
      </c>
      <c r="I181" s="18" t="s">
        <v>18</v>
      </c>
      <c r="J181" s="18" t="s">
        <v>18</v>
      </c>
    </row>
    <row r="182" spans="1:10" s="20" customFormat="1" ht="24" customHeight="1">
      <c r="A182" s="14" t="s">
        <v>290</v>
      </c>
      <c r="B182" s="15" t="s">
        <v>321</v>
      </c>
      <c r="C182" s="16"/>
      <c r="D182" s="17">
        <v>1736</v>
      </c>
      <c r="E182" s="16" t="s">
        <v>322</v>
      </c>
      <c r="F182" s="18" t="s">
        <v>232</v>
      </c>
      <c r="G182" s="18" t="s">
        <v>16</v>
      </c>
      <c r="H182" s="19" t="s">
        <v>293</v>
      </c>
      <c r="I182" s="18" t="s">
        <v>18</v>
      </c>
      <c r="J182" s="18" t="s">
        <v>18</v>
      </c>
    </row>
    <row r="183" spans="1:10" s="20" customFormat="1" ht="24" customHeight="1">
      <c r="A183" s="14" t="s">
        <v>290</v>
      </c>
      <c r="B183" s="15" t="s">
        <v>323</v>
      </c>
      <c r="C183" s="16"/>
      <c r="D183" s="17">
        <v>400</v>
      </c>
      <c r="E183" s="16" t="s">
        <v>324</v>
      </c>
      <c r="F183" s="18" t="s">
        <v>232</v>
      </c>
      <c r="G183" s="18" t="s">
        <v>16</v>
      </c>
      <c r="H183" s="19" t="s">
        <v>293</v>
      </c>
      <c r="I183" s="18" t="s">
        <v>18</v>
      </c>
      <c r="J183" s="18" t="s">
        <v>18</v>
      </c>
    </row>
    <row r="184" spans="1:10" s="20" customFormat="1" ht="24" customHeight="1">
      <c r="A184" s="14" t="s">
        <v>290</v>
      </c>
      <c r="B184" s="15" t="s">
        <v>325</v>
      </c>
      <c r="C184" s="16"/>
      <c r="D184" s="17">
        <v>200</v>
      </c>
      <c r="E184" s="16" t="s">
        <v>292</v>
      </c>
      <c r="F184" s="18" t="s">
        <v>232</v>
      </c>
      <c r="G184" s="18" t="s">
        <v>16</v>
      </c>
      <c r="H184" s="19" t="s">
        <v>293</v>
      </c>
      <c r="I184" s="18" t="s">
        <v>18</v>
      </c>
      <c r="J184" s="18" t="s">
        <v>18</v>
      </c>
    </row>
    <row r="185" spans="1:10" s="20" customFormat="1" ht="24" customHeight="1">
      <c r="A185" s="14" t="s">
        <v>290</v>
      </c>
      <c r="B185" s="15" t="s">
        <v>326</v>
      </c>
      <c r="C185" s="16"/>
      <c r="D185" s="17">
        <v>930</v>
      </c>
      <c r="E185" s="16" t="s">
        <v>327</v>
      </c>
      <c r="F185" s="18" t="s">
        <v>232</v>
      </c>
      <c r="G185" s="18" t="s">
        <v>16</v>
      </c>
      <c r="H185" s="19" t="s">
        <v>293</v>
      </c>
      <c r="I185" s="18" t="s">
        <v>18</v>
      </c>
      <c r="J185" s="18" t="s">
        <v>18</v>
      </c>
    </row>
    <row r="186" spans="1:10" s="20" customFormat="1" ht="24" customHeight="1">
      <c r="A186" s="14" t="s">
        <v>290</v>
      </c>
      <c r="B186" s="15" t="s">
        <v>328</v>
      </c>
      <c r="C186" s="16"/>
      <c r="D186" s="17">
        <v>1000</v>
      </c>
      <c r="E186" s="16" t="s">
        <v>301</v>
      </c>
      <c r="F186" s="18" t="s">
        <v>232</v>
      </c>
      <c r="G186" s="18" t="s">
        <v>16</v>
      </c>
      <c r="H186" s="19" t="s">
        <v>293</v>
      </c>
      <c r="I186" s="18" t="s">
        <v>18</v>
      </c>
      <c r="J186" s="18" t="s">
        <v>18</v>
      </c>
    </row>
    <row r="187" spans="1:10" s="20" customFormat="1" ht="24" customHeight="1">
      <c r="A187" s="14" t="s">
        <v>290</v>
      </c>
      <c r="B187" s="15" t="s">
        <v>329</v>
      </c>
      <c r="C187" s="16"/>
      <c r="D187" s="17">
        <v>1270</v>
      </c>
      <c r="E187" s="16" t="s">
        <v>315</v>
      </c>
      <c r="F187" s="18" t="s">
        <v>232</v>
      </c>
      <c r="G187" s="18" t="s">
        <v>16</v>
      </c>
      <c r="H187" s="19" t="s">
        <v>293</v>
      </c>
      <c r="I187" s="18" t="s">
        <v>18</v>
      </c>
      <c r="J187" s="18" t="s">
        <v>18</v>
      </c>
    </row>
    <row r="188" spans="1:10" s="20" customFormat="1" ht="24" customHeight="1">
      <c r="A188" s="14" t="s">
        <v>290</v>
      </c>
      <c r="B188" s="15" t="s">
        <v>330</v>
      </c>
      <c r="C188" s="16"/>
      <c r="D188" s="17">
        <v>3070</v>
      </c>
      <c r="E188" s="16" t="s">
        <v>331</v>
      </c>
      <c r="F188" s="18" t="s">
        <v>232</v>
      </c>
      <c r="G188" s="18" t="s">
        <v>16</v>
      </c>
      <c r="H188" s="19" t="s">
        <v>293</v>
      </c>
      <c r="I188" s="18" t="s">
        <v>18</v>
      </c>
      <c r="J188" s="18" t="s">
        <v>18</v>
      </c>
    </row>
    <row r="189" spans="1:10" s="20" customFormat="1" ht="24" customHeight="1">
      <c r="A189" s="14" t="s">
        <v>290</v>
      </c>
      <c r="B189" s="15" t="s">
        <v>332</v>
      </c>
      <c r="C189" s="16"/>
      <c r="D189" s="17">
        <v>1304</v>
      </c>
      <c r="E189" s="16" t="s">
        <v>333</v>
      </c>
      <c r="F189" s="18" t="s">
        <v>232</v>
      </c>
      <c r="G189" s="18" t="s">
        <v>16</v>
      </c>
      <c r="H189" s="19" t="s">
        <v>293</v>
      </c>
      <c r="I189" s="18" t="s">
        <v>18</v>
      </c>
      <c r="J189" s="18" t="s">
        <v>18</v>
      </c>
    </row>
    <row r="190" spans="1:10" s="20" customFormat="1" ht="24" customHeight="1">
      <c r="A190" s="14" t="s">
        <v>290</v>
      </c>
      <c r="B190" s="15" t="s">
        <v>334</v>
      </c>
      <c r="C190" s="16"/>
      <c r="D190" s="17">
        <v>2432</v>
      </c>
      <c r="E190" s="16" t="s">
        <v>315</v>
      </c>
      <c r="F190" s="18" t="s">
        <v>232</v>
      </c>
      <c r="G190" s="18" t="s">
        <v>16</v>
      </c>
      <c r="H190" s="19" t="s">
        <v>293</v>
      </c>
      <c r="I190" s="18" t="s">
        <v>18</v>
      </c>
      <c r="J190" s="18" t="s">
        <v>18</v>
      </c>
    </row>
    <row r="191" spans="1:10" s="20" customFormat="1" ht="24" customHeight="1">
      <c r="A191" s="14" t="s">
        <v>290</v>
      </c>
      <c r="B191" s="15" t="s">
        <v>335</v>
      </c>
      <c r="C191" s="16"/>
      <c r="D191" s="17">
        <v>1200</v>
      </c>
      <c r="E191" s="16" t="s">
        <v>301</v>
      </c>
      <c r="F191" s="18" t="s">
        <v>232</v>
      </c>
      <c r="G191" s="18" t="s">
        <v>16</v>
      </c>
      <c r="H191" s="19" t="s">
        <v>293</v>
      </c>
      <c r="I191" s="18" t="s">
        <v>18</v>
      </c>
      <c r="J191" s="18" t="s">
        <v>18</v>
      </c>
    </row>
    <row r="192" spans="1:10" s="20" customFormat="1" ht="24" customHeight="1">
      <c r="A192" s="14" t="s">
        <v>290</v>
      </c>
      <c r="B192" s="15" t="s">
        <v>336</v>
      </c>
      <c r="C192" s="16"/>
      <c r="D192" s="17">
        <v>2960</v>
      </c>
      <c r="E192" s="16" t="s">
        <v>315</v>
      </c>
      <c r="F192" s="18" t="s">
        <v>232</v>
      </c>
      <c r="G192" s="18" t="s">
        <v>16</v>
      </c>
      <c r="H192" s="19" t="s">
        <v>293</v>
      </c>
      <c r="I192" s="18" t="s">
        <v>18</v>
      </c>
      <c r="J192" s="18" t="s">
        <v>18</v>
      </c>
    </row>
    <row r="193" spans="1:10" s="20" customFormat="1" ht="24" customHeight="1">
      <c r="A193" s="14" t="s">
        <v>337</v>
      </c>
      <c r="B193" s="15" t="s">
        <v>338</v>
      </c>
      <c r="C193" s="16"/>
      <c r="D193" s="17">
        <v>1050</v>
      </c>
      <c r="E193" s="16" t="s">
        <v>339</v>
      </c>
      <c r="F193" s="18" t="s">
        <v>232</v>
      </c>
      <c r="G193" s="18" t="s">
        <v>16</v>
      </c>
      <c r="H193" s="19" t="s">
        <v>340</v>
      </c>
      <c r="I193" s="18" t="s">
        <v>18</v>
      </c>
      <c r="J193" s="18" t="s">
        <v>18</v>
      </c>
    </row>
    <row r="194" spans="1:10" s="20" customFormat="1" ht="24" customHeight="1">
      <c r="A194" s="14" t="s">
        <v>337</v>
      </c>
      <c r="B194" s="15" t="s">
        <v>341</v>
      </c>
      <c r="C194" s="16"/>
      <c r="D194" s="17">
        <v>240</v>
      </c>
      <c r="E194" s="16" t="s">
        <v>342</v>
      </c>
      <c r="F194" s="18" t="s">
        <v>232</v>
      </c>
      <c r="G194" s="18" t="s">
        <v>16</v>
      </c>
      <c r="H194" s="19" t="s">
        <v>340</v>
      </c>
      <c r="I194" s="18" t="s">
        <v>18</v>
      </c>
      <c r="J194" s="18" t="s">
        <v>18</v>
      </c>
    </row>
    <row r="195" spans="1:10" s="20" customFormat="1" ht="24" customHeight="1">
      <c r="A195" s="14" t="s">
        <v>337</v>
      </c>
      <c r="B195" s="15" t="s">
        <v>343</v>
      </c>
      <c r="C195" s="16"/>
      <c r="D195" s="17">
        <v>500</v>
      </c>
      <c r="E195" s="16" t="s">
        <v>344</v>
      </c>
      <c r="F195" s="18" t="s">
        <v>232</v>
      </c>
      <c r="G195" s="18" t="s">
        <v>16</v>
      </c>
      <c r="H195" s="19" t="s">
        <v>340</v>
      </c>
      <c r="I195" s="18" t="s">
        <v>18</v>
      </c>
      <c r="J195" s="18" t="s">
        <v>18</v>
      </c>
    </row>
    <row r="196" spans="1:10" s="20" customFormat="1" ht="24" customHeight="1">
      <c r="A196" s="14" t="s">
        <v>337</v>
      </c>
      <c r="B196" s="15" t="s">
        <v>345</v>
      </c>
      <c r="C196" s="16"/>
      <c r="D196" s="17">
        <v>600</v>
      </c>
      <c r="E196" s="16" t="s">
        <v>346</v>
      </c>
      <c r="F196" s="18" t="s">
        <v>232</v>
      </c>
      <c r="G196" s="18" t="s">
        <v>16</v>
      </c>
      <c r="H196" s="19" t="s">
        <v>340</v>
      </c>
      <c r="I196" s="18" t="s">
        <v>18</v>
      </c>
      <c r="J196" s="18" t="s">
        <v>18</v>
      </c>
    </row>
    <row r="197" spans="1:10" s="20" customFormat="1" ht="24" customHeight="1">
      <c r="A197" s="14" t="s">
        <v>337</v>
      </c>
      <c r="B197" s="15" t="s">
        <v>347</v>
      </c>
      <c r="C197" s="16"/>
      <c r="D197" s="17">
        <v>600</v>
      </c>
      <c r="E197" s="16" t="s">
        <v>346</v>
      </c>
      <c r="F197" s="18" t="s">
        <v>232</v>
      </c>
      <c r="G197" s="18" t="s">
        <v>16</v>
      </c>
      <c r="H197" s="19" t="s">
        <v>340</v>
      </c>
      <c r="I197" s="18" t="s">
        <v>18</v>
      </c>
      <c r="J197" s="18" t="s">
        <v>18</v>
      </c>
    </row>
    <row r="198" spans="1:10" s="20" customFormat="1" ht="24" customHeight="1">
      <c r="A198" s="14" t="s">
        <v>337</v>
      </c>
      <c r="B198" s="15" t="s">
        <v>348</v>
      </c>
      <c r="C198" s="16"/>
      <c r="D198" s="17">
        <v>250</v>
      </c>
      <c r="E198" s="16" t="s">
        <v>349</v>
      </c>
      <c r="F198" s="18" t="s">
        <v>232</v>
      </c>
      <c r="G198" s="18" t="s">
        <v>16</v>
      </c>
      <c r="H198" s="19" t="s">
        <v>340</v>
      </c>
      <c r="I198" s="18" t="s">
        <v>18</v>
      </c>
      <c r="J198" s="18" t="s">
        <v>18</v>
      </c>
    </row>
    <row r="199" spans="1:10" s="20" customFormat="1" ht="24" customHeight="1">
      <c r="A199" s="14" t="s">
        <v>337</v>
      </c>
      <c r="B199" s="15" t="s">
        <v>350</v>
      </c>
      <c r="C199" s="16"/>
      <c r="D199" s="17">
        <v>500</v>
      </c>
      <c r="E199" s="16" t="s">
        <v>346</v>
      </c>
      <c r="F199" s="18" t="s">
        <v>232</v>
      </c>
      <c r="G199" s="18" t="s">
        <v>16</v>
      </c>
      <c r="H199" s="19" t="s">
        <v>340</v>
      </c>
      <c r="I199" s="18" t="s">
        <v>18</v>
      </c>
      <c r="J199" s="18" t="s">
        <v>18</v>
      </c>
    </row>
    <row r="200" spans="1:10" s="20" customFormat="1" ht="24" customHeight="1">
      <c r="A200" s="14" t="s">
        <v>337</v>
      </c>
      <c r="B200" s="15" t="s">
        <v>351</v>
      </c>
      <c r="C200" s="16"/>
      <c r="D200" s="17">
        <v>700</v>
      </c>
      <c r="E200" s="16" t="s">
        <v>352</v>
      </c>
      <c r="F200" s="18" t="s">
        <v>232</v>
      </c>
      <c r="G200" s="18" t="s">
        <v>16</v>
      </c>
      <c r="H200" s="19" t="s">
        <v>340</v>
      </c>
      <c r="I200" s="18" t="s">
        <v>18</v>
      </c>
      <c r="J200" s="18" t="s">
        <v>18</v>
      </c>
    </row>
    <row r="201" spans="1:10" s="20" customFormat="1" ht="24" customHeight="1">
      <c r="A201" s="14" t="s">
        <v>337</v>
      </c>
      <c r="B201" s="15" t="s">
        <v>353</v>
      </c>
      <c r="C201" s="16"/>
      <c r="D201" s="17">
        <v>100</v>
      </c>
      <c r="E201" s="16" t="s">
        <v>354</v>
      </c>
      <c r="F201" s="18" t="s">
        <v>232</v>
      </c>
      <c r="G201" s="18" t="s">
        <v>16</v>
      </c>
      <c r="H201" s="19" t="s">
        <v>340</v>
      </c>
      <c r="I201" s="18" t="s">
        <v>18</v>
      </c>
      <c r="J201" s="18" t="s">
        <v>18</v>
      </c>
    </row>
    <row r="202" spans="1:10" s="20" customFormat="1" ht="24" customHeight="1">
      <c r="A202" s="14" t="s">
        <v>337</v>
      </c>
      <c r="B202" s="15" t="s">
        <v>355</v>
      </c>
      <c r="C202" s="16"/>
      <c r="D202" s="17">
        <v>840</v>
      </c>
      <c r="E202" s="16" t="s">
        <v>356</v>
      </c>
      <c r="F202" s="18" t="s">
        <v>232</v>
      </c>
      <c r="G202" s="18" t="s">
        <v>16</v>
      </c>
      <c r="H202" s="19" t="s">
        <v>340</v>
      </c>
      <c r="I202" s="18" t="s">
        <v>18</v>
      </c>
      <c r="J202" s="18" t="s">
        <v>18</v>
      </c>
    </row>
    <row r="203" spans="1:10" s="20" customFormat="1" ht="24" customHeight="1">
      <c r="A203" s="14" t="s">
        <v>337</v>
      </c>
      <c r="B203" s="15" t="s">
        <v>357</v>
      </c>
      <c r="C203" s="16"/>
      <c r="D203" s="17">
        <v>800</v>
      </c>
      <c r="E203" s="16" t="s">
        <v>358</v>
      </c>
      <c r="F203" s="18" t="s">
        <v>232</v>
      </c>
      <c r="G203" s="18" t="s">
        <v>16</v>
      </c>
      <c r="H203" s="19" t="s">
        <v>340</v>
      </c>
      <c r="I203" s="18" t="s">
        <v>18</v>
      </c>
      <c r="J203" s="18" t="s">
        <v>18</v>
      </c>
    </row>
    <row r="204" spans="1:10" s="20" customFormat="1" ht="24" customHeight="1">
      <c r="A204" s="14" t="s">
        <v>337</v>
      </c>
      <c r="B204" s="15" t="s">
        <v>359</v>
      </c>
      <c r="C204" s="16"/>
      <c r="D204" s="17">
        <v>1240</v>
      </c>
      <c r="E204" s="16" t="s">
        <v>360</v>
      </c>
      <c r="F204" s="18" t="s">
        <v>232</v>
      </c>
      <c r="G204" s="18" t="s">
        <v>16</v>
      </c>
      <c r="H204" s="19" t="s">
        <v>340</v>
      </c>
      <c r="I204" s="18" t="s">
        <v>18</v>
      </c>
      <c r="J204" s="18" t="s">
        <v>18</v>
      </c>
    </row>
    <row r="205" spans="1:10" s="20" customFormat="1" ht="24" customHeight="1">
      <c r="A205" s="14" t="s">
        <v>337</v>
      </c>
      <c r="B205" s="15" t="s">
        <v>361</v>
      </c>
      <c r="C205" s="16"/>
      <c r="D205" s="17">
        <v>780</v>
      </c>
      <c r="E205" s="16" t="s">
        <v>362</v>
      </c>
      <c r="F205" s="18" t="s">
        <v>232</v>
      </c>
      <c r="G205" s="18" t="s">
        <v>16</v>
      </c>
      <c r="H205" s="19" t="s">
        <v>340</v>
      </c>
      <c r="I205" s="18" t="s">
        <v>18</v>
      </c>
      <c r="J205" s="18" t="s">
        <v>18</v>
      </c>
    </row>
    <row r="206" spans="1:10" s="20" customFormat="1" ht="24" customHeight="1">
      <c r="A206" s="14" t="s">
        <v>337</v>
      </c>
      <c r="B206" s="15" t="s">
        <v>363</v>
      </c>
      <c r="C206" s="16"/>
      <c r="D206" s="17">
        <v>570</v>
      </c>
      <c r="E206" s="16" t="s">
        <v>364</v>
      </c>
      <c r="F206" s="18" t="s">
        <v>232</v>
      </c>
      <c r="G206" s="18" t="s">
        <v>16</v>
      </c>
      <c r="H206" s="19" t="s">
        <v>340</v>
      </c>
      <c r="I206" s="18" t="s">
        <v>18</v>
      </c>
      <c r="J206" s="18" t="s">
        <v>18</v>
      </c>
    </row>
    <row r="207" spans="1:10" s="20" customFormat="1" ht="24" customHeight="1">
      <c r="A207" s="14" t="s">
        <v>337</v>
      </c>
      <c r="B207" s="15" t="s">
        <v>365</v>
      </c>
      <c r="C207" s="16"/>
      <c r="D207" s="17">
        <v>320</v>
      </c>
      <c r="E207" s="16" t="s">
        <v>366</v>
      </c>
      <c r="F207" s="18" t="s">
        <v>232</v>
      </c>
      <c r="G207" s="18" t="s">
        <v>16</v>
      </c>
      <c r="H207" s="19" t="s">
        <v>340</v>
      </c>
      <c r="I207" s="18" t="s">
        <v>18</v>
      </c>
      <c r="J207" s="18" t="s">
        <v>18</v>
      </c>
    </row>
    <row r="208" spans="1:10" s="20" customFormat="1" ht="24" customHeight="1">
      <c r="A208" s="14" t="s">
        <v>337</v>
      </c>
      <c r="B208" s="15" t="s">
        <v>367</v>
      </c>
      <c r="C208" s="16"/>
      <c r="D208" s="17">
        <v>670</v>
      </c>
      <c r="E208" s="16" t="s">
        <v>362</v>
      </c>
      <c r="F208" s="18" t="s">
        <v>232</v>
      </c>
      <c r="G208" s="18" t="s">
        <v>16</v>
      </c>
      <c r="H208" s="19" t="s">
        <v>340</v>
      </c>
      <c r="I208" s="18" t="s">
        <v>18</v>
      </c>
      <c r="J208" s="18" t="s">
        <v>18</v>
      </c>
    </row>
    <row r="209" spans="1:10" s="20" customFormat="1" ht="24" customHeight="1">
      <c r="A209" s="14" t="s">
        <v>337</v>
      </c>
      <c r="B209" s="15" t="s">
        <v>368</v>
      </c>
      <c r="C209" s="16"/>
      <c r="D209" s="17">
        <v>240</v>
      </c>
      <c r="E209" s="16" t="s">
        <v>369</v>
      </c>
      <c r="F209" s="18" t="s">
        <v>232</v>
      </c>
      <c r="G209" s="18" t="s">
        <v>16</v>
      </c>
      <c r="H209" s="19" t="s">
        <v>340</v>
      </c>
      <c r="I209" s="18" t="s">
        <v>18</v>
      </c>
      <c r="J209" s="18" t="s">
        <v>18</v>
      </c>
    </row>
    <row r="210" spans="1:10" s="20" customFormat="1" ht="24" customHeight="1">
      <c r="A210" s="14" t="s">
        <v>337</v>
      </c>
      <c r="B210" s="15" t="s">
        <v>370</v>
      </c>
      <c r="C210" s="16"/>
      <c r="D210" s="17">
        <v>420</v>
      </c>
      <c r="E210" s="16" t="s">
        <v>371</v>
      </c>
      <c r="F210" s="18" t="s">
        <v>232</v>
      </c>
      <c r="G210" s="18" t="s">
        <v>16</v>
      </c>
      <c r="H210" s="19" t="s">
        <v>340</v>
      </c>
      <c r="I210" s="18" t="s">
        <v>18</v>
      </c>
      <c r="J210" s="18" t="s">
        <v>18</v>
      </c>
    </row>
    <row r="211" spans="1:10" s="20" customFormat="1" ht="24" customHeight="1">
      <c r="A211" s="14" t="s">
        <v>337</v>
      </c>
      <c r="B211" s="15" t="s">
        <v>372</v>
      </c>
      <c r="C211" s="16"/>
      <c r="D211" s="17">
        <v>200</v>
      </c>
      <c r="E211" s="16" t="s">
        <v>373</v>
      </c>
      <c r="F211" s="18" t="s">
        <v>232</v>
      </c>
      <c r="G211" s="18" t="s">
        <v>16</v>
      </c>
      <c r="H211" s="19" t="s">
        <v>340</v>
      </c>
      <c r="I211" s="18" t="s">
        <v>18</v>
      </c>
      <c r="J211" s="18" t="s">
        <v>18</v>
      </c>
    </row>
    <row r="212" spans="1:10" s="20" customFormat="1" ht="24" customHeight="1">
      <c r="A212" s="14" t="s">
        <v>337</v>
      </c>
      <c r="B212" s="15" t="s">
        <v>374</v>
      </c>
      <c r="C212" s="16"/>
      <c r="D212" s="17">
        <v>200</v>
      </c>
      <c r="E212" s="16" t="s">
        <v>373</v>
      </c>
      <c r="F212" s="18" t="s">
        <v>232</v>
      </c>
      <c r="G212" s="18" t="s">
        <v>16</v>
      </c>
      <c r="H212" s="19" t="s">
        <v>340</v>
      </c>
      <c r="I212" s="18" t="s">
        <v>18</v>
      </c>
      <c r="J212" s="18" t="s">
        <v>18</v>
      </c>
    </row>
    <row r="213" spans="1:10" s="20" customFormat="1" ht="24" customHeight="1">
      <c r="A213" s="14" t="s">
        <v>337</v>
      </c>
      <c r="B213" s="15" t="s">
        <v>375</v>
      </c>
      <c r="C213" s="16"/>
      <c r="D213" s="17">
        <v>150</v>
      </c>
      <c r="E213" s="16" t="s">
        <v>373</v>
      </c>
      <c r="F213" s="18" t="s">
        <v>232</v>
      </c>
      <c r="G213" s="18" t="s">
        <v>16</v>
      </c>
      <c r="H213" s="19" t="s">
        <v>340</v>
      </c>
      <c r="I213" s="18" t="s">
        <v>18</v>
      </c>
      <c r="J213" s="18" t="s">
        <v>18</v>
      </c>
    </row>
    <row r="214" spans="1:10" s="20" customFormat="1" ht="24" customHeight="1">
      <c r="A214" s="14" t="s">
        <v>376</v>
      </c>
      <c r="B214" s="15" t="s">
        <v>377</v>
      </c>
      <c r="C214" s="16"/>
      <c r="D214" s="17">
        <v>1110</v>
      </c>
      <c r="E214" s="16" t="s">
        <v>378</v>
      </c>
      <c r="F214" s="18" t="s">
        <v>232</v>
      </c>
      <c r="G214" s="18" t="s">
        <v>16</v>
      </c>
      <c r="H214" s="19" t="s">
        <v>379</v>
      </c>
      <c r="I214" s="18" t="s">
        <v>18</v>
      </c>
      <c r="J214" s="18" t="s">
        <v>18</v>
      </c>
    </row>
    <row r="215" spans="1:10" s="20" customFormat="1" ht="24" customHeight="1">
      <c r="A215" s="14" t="s">
        <v>376</v>
      </c>
      <c r="B215" s="15" t="s">
        <v>380</v>
      </c>
      <c r="C215" s="16"/>
      <c r="D215" s="17">
        <v>2710</v>
      </c>
      <c r="E215" s="16" t="s">
        <v>378</v>
      </c>
      <c r="F215" s="18" t="s">
        <v>232</v>
      </c>
      <c r="G215" s="18" t="s">
        <v>16</v>
      </c>
      <c r="H215" s="19" t="s">
        <v>379</v>
      </c>
      <c r="I215" s="18" t="s">
        <v>18</v>
      </c>
      <c r="J215" s="18" t="s">
        <v>18</v>
      </c>
    </row>
    <row r="216" spans="1:10" s="20" customFormat="1" ht="24" customHeight="1">
      <c r="A216" s="14" t="s">
        <v>376</v>
      </c>
      <c r="B216" s="15" t="s">
        <v>381</v>
      </c>
      <c r="C216" s="16"/>
      <c r="D216" s="17">
        <v>500</v>
      </c>
      <c r="E216" s="16" t="s">
        <v>382</v>
      </c>
      <c r="F216" s="18" t="s">
        <v>232</v>
      </c>
      <c r="G216" s="18" t="s">
        <v>16</v>
      </c>
      <c r="H216" s="19" t="s">
        <v>379</v>
      </c>
      <c r="I216" s="18" t="s">
        <v>18</v>
      </c>
      <c r="J216" s="18" t="s">
        <v>18</v>
      </c>
    </row>
    <row r="217" spans="1:10" s="20" customFormat="1" ht="24" customHeight="1">
      <c r="A217" s="14" t="s">
        <v>376</v>
      </c>
      <c r="B217" s="15" t="s">
        <v>383</v>
      </c>
      <c r="C217" s="16"/>
      <c r="D217" s="17">
        <v>1940</v>
      </c>
      <c r="E217" s="16" t="s">
        <v>378</v>
      </c>
      <c r="F217" s="18" t="s">
        <v>232</v>
      </c>
      <c r="G217" s="18" t="s">
        <v>16</v>
      </c>
      <c r="H217" s="19" t="s">
        <v>379</v>
      </c>
      <c r="I217" s="18" t="s">
        <v>18</v>
      </c>
      <c r="J217" s="18" t="s">
        <v>18</v>
      </c>
    </row>
    <row r="218" spans="1:10" s="20" customFormat="1" ht="24" customHeight="1">
      <c r="A218" s="14" t="s">
        <v>376</v>
      </c>
      <c r="B218" s="15" t="s">
        <v>384</v>
      </c>
      <c r="C218" s="16"/>
      <c r="D218" s="17">
        <v>2490</v>
      </c>
      <c r="E218" s="16" t="s">
        <v>385</v>
      </c>
      <c r="F218" s="18" t="s">
        <v>232</v>
      </c>
      <c r="G218" s="18" t="s">
        <v>16</v>
      </c>
      <c r="H218" s="19" t="s">
        <v>379</v>
      </c>
      <c r="I218" s="18" t="s">
        <v>18</v>
      </c>
      <c r="J218" s="18" t="s">
        <v>18</v>
      </c>
    </row>
    <row r="219" spans="1:10" s="20" customFormat="1" ht="24" customHeight="1">
      <c r="A219" s="14" t="s">
        <v>376</v>
      </c>
      <c r="B219" s="15" t="s">
        <v>386</v>
      </c>
      <c r="C219" s="16"/>
      <c r="D219" s="17">
        <v>1220</v>
      </c>
      <c r="E219" s="16" t="s">
        <v>387</v>
      </c>
      <c r="F219" s="18" t="s">
        <v>232</v>
      </c>
      <c r="G219" s="18" t="s">
        <v>16</v>
      </c>
      <c r="H219" s="19" t="s">
        <v>379</v>
      </c>
      <c r="I219" s="18" t="s">
        <v>18</v>
      </c>
      <c r="J219" s="18" t="s">
        <v>18</v>
      </c>
    </row>
    <row r="220" spans="1:10" s="20" customFormat="1" ht="24" customHeight="1">
      <c r="A220" s="14" t="s">
        <v>376</v>
      </c>
      <c r="B220" s="15" t="s">
        <v>388</v>
      </c>
      <c r="C220" s="16"/>
      <c r="D220" s="17">
        <v>1520</v>
      </c>
      <c r="E220" s="16" t="s">
        <v>389</v>
      </c>
      <c r="F220" s="18" t="s">
        <v>232</v>
      </c>
      <c r="G220" s="18" t="s">
        <v>16</v>
      </c>
      <c r="H220" s="19" t="s">
        <v>379</v>
      </c>
      <c r="I220" s="18" t="s">
        <v>18</v>
      </c>
      <c r="J220" s="18" t="s">
        <v>18</v>
      </c>
    </row>
    <row r="221" spans="1:10" s="20" customFormat="1" ht="24" customHeight="1">
      <c r="A221" s="14" t="s">
        <v>376</v>
      </c>
      <c r="B221" s="15" t="s">
        <v>390</v>
      </c>
      <c r="C221" s="16"/>
      <c r="D221" s="17">
        <v>1610</v>
      </c>
      <c r="E221" s="16" t="s">
        <v>389</v>
      </c>
      <c r="F221" s="18" t="s">
        <v>232</v>
      </c>
      <c r="G221" s="18" t="s">
        <v>16</v>
      </c>
      <c r="H221" s="19" t="s">
        <v>379</v>
      </c>
      <c r="I221" s="18" t="s">
        <v>18</v>
      </c>
      <c r="J221" s="18" t="s">
        <v>18</v>
      </c>
    </row>
    <row r="222" spans="1:10" s="20" customFormat="1" ht="24" customHeight="1">
      <c r="A222" s="14" t="s">
        <v>376</v>
      </c>
      <c r="B222" s="15" t="s">
        <v>391</v>
      </c>
      <c r="C222" s="16"/>
      <c r="D222" s="17">
        <v>2770</v>
      </c>
      <c r="E222" s="16" t="s">
        <v>392</v>
      </c>
      <c r="F222" s="18" t="s">
        <v>232</v>
      </c>
      <c r="G222" s="18" t="s">
        <v>16</v>
      </c>
      <c r="H222" s="19" t="s">
        <v>379</v>
      </c>
      <c r="I222" s="18" t="s">
        <v>18</v>
      </c>
      <c r="J222" s="18" t="s">
        <v>18</v>
      </c>
    </row>
    <row r="223" spans="1:10" s="20" customFormat="1" ht="24" customHeight="1">
      <c r="A223" s="14" t="s">
        <v>376</v>
      </c>
      <c r="B223" s="15" t="s">
        <v>393</v>
      </c>
      <c r="C223" s="16"/>
      <c r="D223" s="17">
        <v>1780</v>
      </c>
      <c r="E223" s="16" t="s">
        <v>389</v>
      </c>
      <c r="F223" s="18" t="s">
        <v>232</v>
      </c>
      <c r="G223" s="18" t="s">
        <v>16</v>
      </c>
      <c r="H223" s="19" t="s">
        <v>379</v>
      </c>
      <c r="I223" s="18" t="s">
        <v>18</v>
      </c>
      <c r="J223" s="18" t="s">
        <v>18</v>
      </c>
    </row>
    <row r="224" spans="1:10" s="20" customFormat="1" ht="24" customHeight="1">
      <c r="A224" s="14" t="s">
        <v>376</v>
      </c>
      <c r="B224" s="15" t="s">
        <v>394</v>
      </c>
      <c r="C224" s="16"/>
      <c r="D224" s="17">
        <v>1140</v>
      </c>
      <c r="E224" s="16" t="s">
        <v>392</v>
      </c>
      <c r="F224" s="18" t="s">
        <v>232</v>
      </c>
      <c r="G224" s="18" t="s">
        <v>16</v>
      </c>
      <c r="H224" s="19" t="s">
        <v>379</v>
      </c>
      <c r="I224" s="18" t="s">
        <v>18</v>
      </c>
      <c r="J224" s="18" t="s">
        <v>18</v>
      </c>
    </row>
    <row r="225" spans="1:10" s="20" customFormat="1" ht="24" customHeight="1">
      <c r="A225" s="14" t="s">
        <v>376</v>
      </c>
      <c r="B225" s="15" t="s">
        <v>395</v>
      </c>
      <c r="C225" s="16"/>
      <c r="D225" s="17">
        <v>1780</v>
      </c>
      <c r="E225" s="16" t="s">
        <v>396</v>
      </c>
      <c r="F225" s="18" t="s">
        <v>232</v>
      </c>
      <c r="G225" s="18" t="s">
        <v>16</v>
      </c>
      <c r="H225" s="19" t="s">
        <v>379</v>
      </c>
      <c r="I225" s="18" t="s">
        <v>18</v>
      </c>
      <c r="J225" s="18" t="s">
        <v>18</v>
      </c>
    </row>
    <row r="226" spans="1:10" s="20" customFormat="1" ht="24" customHeight="1">
      <c r="A226" s="14" t="s">
        <v>376</v>
      </c>
      <c r="B226" s="15" t="s">
        <v>397</v>
      </c>
      <c r="C226" s="16"/>
      <c r="D226" s="17">
        <v>600</v>
      </c>
      <c r="E226" s="16" t="s">
        <v>398</v>
      </c>
      <c r="F226" s="18" t="s">
        <v>232</v>
      </c>
      <c r="G226" s="18" t="s">
        <v>16</v>
      </c>
      <c r="H226" s="19" t="s">
        <v>379</v>
      </c>
      <c r="I226" s="18" t="s">
        <v>18</v>
      </c>
      <c r="J226" s="18" t="s">
        <v>18</v>
      </c>
    </row>
    <row r="227" spans="1:10" s="20" customFormat="1" ht="24" customHeight="1">
      <c r="A227" s="14" t="s">
        <v>376</v>
      </c>
      <c r="B227" s="15" t="s">
        <v>399</v>
      </c>
      <c r="C227" s="16"/>
      <c r="D227" s="17">
        <v>1370</v>
      </c>
      <c r="E227" s="16" t="s">
        <v>400</v>
      </c>
      <c r="F227" s="18" t="s">
        <v>232</v>
      </c>
      <c r="G227" s="18" t="s">
        <v>16</v>
      </c>
      <c r="H227" s="19" t="s">
        <v>379</v>
      </c>
      <c r="I227" s="18" t="s">
        <v>18</v>
      </c>
      <c r="J227" s="18" t="s">
        <v>18</v>
      </c>
    </row>
    <row r="228" spans="1:10" s="20" customFormat="1" ht="24" customHeight="1">
      <c r="A228" s="14" t="s">
        <v>376</v>
      </c>
      <c r="B228" s="15" t="s">
        <v>401</v>
      </c>
      <c r="C228" s="16"/>
      <c r="D228" s="17">
        <v>1610</v>
      </c>
      <c r="E228" s="16" t="s">
        <v>389</v>
      </c>
      <c r="F228" s="18" t="s">
        <v>232</v>
      </c>
      <c r="G228" s="18" t="s">
        <v>16</v>
      </c>
      <c r="H228" s="19" t="s">
        <v>379</v>
      </c>
      <c r="I228" s="18" t="s">
        <v>18</v>
      </c>
      <c r="J228" s="18" t="s">
        <v>18</v>
      </c>
    </row>
    <row r="229" spans="1:10" s="20" customFormat="1" ht="24" customHeight="1">
      <c r="A229" s="14" t="s">
        <v>376</v>
      </c>
      <c r="B229" s="15" t="s">
        <v>402</v>
      </c>
      <c r="C229" s="16"/>
      <c r="D229" s="17">
        <v>2390</v>
      </c>
      <c r="E229" s="16" t="s">
        <v>392</v>
      </c>
      <c r="F229" s="18" t="s">
        <v>232</v>
      </c>
      <c r="G229" s="18" t="s">
        <v>16</v>
      </c>
      <c r="H229" s="19" t="s">
        <v>379</v>
      </c>
      <c r="I229" s="18" t="s">
        <v>18</v>
      </c>
      <c r="J229" s="18" t="s">
        <v>18</v>
      </c>
    </row>
    <row r="230" spans="1:10" s="20" customFormat="1" ht="24" customHeight="1">
      <c r="A230" s="14" t="s">
        <v>376</v>
      </c>
      <c r="B230" s="15" t="s">
        <v>403</v>
      </c>
      <c r="C230" s="16"/>
      <c r="D230" s="17">
        <v>930</v>
      </c>
      <c r="E230" s="16" t="s">
        <v>404</v>
      </c>
      <c r="F230" s="18" t="s">
        <v>232</v>
      </c>
      <c r="G230" s="18" t="s">
        <v>16</v>
      </c>
      <c r="H230" s="19" t="s">
        <v>379</v>
      </c>
      <c r="I230" s="18" t="s">
        <v>18</v>
      </c>
      <c r="J230" s="18" t="s">
        <v>18</v>
      </c>
    </row>
    <row r="231" spans="1:10" s="20" customFormat="1" ht="24" customHeight="1">
      <c r="A231" s="14" t="s">
        <v>376</v>
      </c>
      <c r="B231" s="15" t="s">
        <v>405</v>
      </c>
      <c r="C231" s="16"/>
      <c r="D231" s="17">
        <v>1950</v>
      </c>
      <c r="E231" s="16" t="s">
        <v>406</v>
      </c>
      <c r="F231" s="18" t="s">
        <v>232</v>
      </c>
      <c r="G231" s="18" t="s">
        <v>16</v>
      </c>
      <c r="H231" s="19" t="s">
        <v>379</v>
      </c>
      <c r="I231" s="18" t="s">
        <v>18</v>
      </c>
      <c r="J231" s="18" t="s">
        <v>18</v>
      </c>
    </row>
    <row r="232" spans="1:10" s="20" customFormat="1" ht="24" customHeight="1">
      <c r="A232" s="14" t="s">
        <v>376</v>
      </c>
      <c r="B232" s="15" t="s">
        <v>341</v>
      </c>
      <c r="C232" s="16"/>
      <c r="D232" s="17">
        <v>760</v>
      </c>
      <c r="E232" s="16" t="s">
        <v>407</v>
      </c>
      <c r="F232" s="18" t="s">
        <v>232</v>
      </c>
      <c r="G232" s="18" t="s">
        <v>16</v>
      </c>
      <c r="H232" s="19" t="s">
        <v>379</v>
      </c>
      <c r="I232" s="18" t="s">
        <v>18</v>
      </c>
      <c r="J232" s="18" t="s">
        <v>18</v>
      </c>
    </row>
    <row r="233" spans="1:10" s="20" customFormat="1" ht="24" customHeight="1">
      <c r="A233" s="14" t="s">
        <v>376</v>
      </c>
      <c r="B233" s="15" t="s">
        <v>408</v>
      </c>
      <c r="C233" s="16"/>
      <c r="D233" s="17">
        <v>2250</v>
      </c>
      <c r="E233" s="16" t="s">
        <v>385</v>
      </c>
      <c r="F233" s="18" t="s">
        <v>232</v>
      </c>
      <c r="G233" s="18" t="s">
        <v>16</v>
      </c>
      <c r="H233" s="19" t="s">
        <v>379</v>
      </c>
      <c r="I233" s="18" t="s">
        <v>18</v>
      </c>
      <c r="J233" s="18" t="s">
        <v>18</v>
      </c>
    </row>
    <row r="234" spans="1:10" s="20" customFormat="1" ht="24" customHeight="1">
      <c r="A234" s="14" t="s">
        <v>376</v>
      </c>
      <c r="B234" s="15" t="s">
        <v>409</v>
      </c>
      <c r="C234" s="16"/>
      <c r="D234" s="17">
        <v>1770</v>
      </c>
      <c r="E234" s="16" t="s">
        <v>389</v>
      </c>
      <c r="F234" s="18" t="s">
        <v>232</v>
      </c>
      <c r="G234" s="18" t="s">
        <v>16</v>
      </c>
      <c r="H234" s="19" t="s">
        <v>379</v>
      </c>
      <c r="I234" s="18" t="s">
        <v>18</v>
      </c>
      <c r="J234" s="18" t="s">
        <v>18</v>
      </c>
    </row>
    <row r="235" spans="1:10" s="20" customFormat="1" ht="24" customHeight="1">
      <c r="A235" s="14" t="s">
        <v>376</v>
      </c>
      <c r="B235" s="15" t="s">
        <v>410</v>
      </c>
      <c r="C235" s="16"/>
      <c r="D235" s="17">
        <v>2200</v>
      </c>
      <c r="E235" s="16" t="s">
        <v>389</v>
      </c>
      <c r="F235" s="18" t="s">
        <v>232</v>
      </c>
      <c r="G235" s="18" t="s">
        <v>16</v>
      </c>
      <c r="H235" s="19" t="s">
        <v>379</v>
      </c>
      <c r="I235" s="18" t="s">
        <v>18</v>
      </c>
      <c r="J235" s="18" t="s">
        <v>18</v>
      </c>
    </row>
    <row r="236" spans="1:10" s="20" customFormat="1" ht="24" customHeight="1">
      <c r="A236" s="14" t="s">
        <v>376</v>
      </c>
      <c r="B236" s="15" t="s">
        <v>411</v>
      </c>
      <c r="C236" s="16"/>
      <c r="D236" s="17">
        <v>2350</v>
      </c>
      <c r="E236" s="16" t="s">
        <v>389</v>
      </c>
      <c r="F236" s="18" t="s">
        <v>232</v>
      </c>
      <c r="G236" s="18" t="s">
        <v>16</v>
      </c>
      <c r="H236" s="19" t="s">
        <v>379</v>
      </c>
      <c r="I236" s="18" t="s">
        <v>18</v>
      </c>
      <c r="J236" s="18" t="s">
        <v>18</v>
      </c>
    </row>
    <row r="237" spans="1:10" s="20" customFormat="1" ht="24" customHeight="1">
      <c r="A237" s="14" t="s">
        <v>376</v>
      </c>
      <c r="B237" s="15" t="s">
        <v>412</v>
      </c>
      <c r="C237" s="16"/>
      <c r="D237" s="17">
        <v>1100</v>
      </c>
      <c r="E237" s="16" t="s">
        <v>413</v>
      </c>
      <c r="F237" s="18" t="s">
        <v>232</v>
      </c>
      <c r="G237" s="18" t="s">
        <v>16</v>
      </c>
      <c r="H237" s="19" t="s">
        <v>379</v>
      </c>
      <c r="I237" s="18" t="s">
        <v>18</v>
      </c>
      <c r="J237" s="18" t="s">
        <v>18</v>
      </c>
    </row>
    <row r="238" spans="1:10" s="20" customFormat="1" ht="24" customHeight="1">
      <c r="A238" s="14" t="s">
        <v>376</v>
      </c>
      <c r="B238" s="15" t="s">
        <v>414</v>
      </c>
      <c r="C238" s="16"/>
      <c r="D238" s="17">
        <v>1340</v>
      </c>
      <c r="E238" s="16" t="s">
        <v>415</v>
      </c>
      <c r="F238" s="18" t="s">
        <v>232</v>
      </c>
      <c r="G238" s="18" t="s">
        <v>16</v>
      </c>
      <c r="H238" s="19" t="s">
        <v>379</v>
      </c>
      <c r="I238" s="18" t="s">
        <v>18</v>
      </c>
      <c r="J238" s="18" t="s">
        <v>18</v>
      </c>
    </row>
    <row r="239" spans="1:10" s="20" customFormat="1" ht="24" customHeight="1">
      <c r="A239" s="14" t="s">
        <v>376</v>
      </c>
      <c r="B239" s="15" t="s">
        <v>416</v>
      </c>
      <c r="C239" s="16"/>
      <c r="D239" s="17">
        <v>1500</v>
      </c>
      <c r="E239" s="16" t="s">
        <v>417</v>
      </c>
      <c r="F239" s="18" t="s">
        <v>232</v>
      </c>
      <c r="G239" s="18" t="s">
        <v>16</v>
      </c>
      <c r="H239" s="19" t="s">
        <v>379</v>
      </c>
      <c r="I239" s="18" t="s">
        <v>18</v>
      </c>
      <c r="J239" s="18" t="s">
        <v>18</v>
      </c>
    </row>
    <row r="240" spans="1:10" s="20" customFormat="1" ht="24" customHeight="1">
      <c r="A240" s="14" t="s">
        <v>376</v>
      </c>
      <c r="B240" s="15" t="s">
        <v>418</v>
      </c>
      <c r="C240" s="16"/>
      <c r="D240" s="17">
        <f>1390</f>
        <v>1390</v>
      </c>
      <c r="E240" s="16" t="s">
        <v>419</v>
      </c>
      <c r="F240" s="18" t="s">
        <v>232</v>
      </c>
      <c r="G240" s="18" t="s">
        <v>16</v>
      </c>
      <c r="H240" s="19" t="s">
        <v>379</v>
      </c>
      <c r="I240" s="18" t="s">
        <v>18</v>
      </c>
      <c r="J240" s="18" t="s">
        <v>18</v>
      </c>
    </row>
    <row r="241" spans="1:10" s="20" customFormat="1" ht="24" customHeight="1">
      <c r="A241" s="14" t="s">
        <v>376</v>
      </c>
      <c r="B241" s="15" t="s">
        <v>420</v>
      </c>
      <c r="C241" s="16"/>
      <c r="D241" s="17">
        <v>210</v>
      </c>
      <c r="E241" s="16" t="s">
        <v>398</v>
      </c>
      <c r="F241" s="18" t="s">
        <v>232</v>
      </c>
      <c r="G241" s="18" t="s">
        <v>16</v>
      </c>
      <c r="H241" s="19" t="s">
        <v>379</v>
      </c>
      <c r="I241" s="18" t="s">
        <v>18</v>
      </c>
      <c r="J241" s="18" t="s">
        <v>18</v>
      </c>
    </row>
    <row r="242" spans="1:10" s="20" customFormat="1" ht="24" customHeight="1">
      <c r="A242" s="14" t="s">
        <v>376</v>
      </c>
      <c r="B242" s="15" t="s">
        <v>421</v>
      </c>
      <c r="C242" s="16"/>
      <c r="D242" s="17">
        <v>1090</v>
      </c>
      <c r="E242" s="16" t="s">
        <v>422</v>
      </c>
      <c r="F242" s="18" t="s">
        <v>232</v>
      </c>
      <c r="G242" s="18" t="s">
        <v>16</v>
      </c>
      <c r="H242" s="19" t="s">
        <v>379</v>
      </c>
      <c r="I242" s="18" t="s">
        <v>18</v>
      </c>
      <c r="J242" s="18" t="s">
        <v>18</v>
      </c>
    </row>
    <row r="243" spans="1:10" s="20" customFormat="1" ht="24" customHeight="1">
      <c r="A243" s="14" t="s">
        <v>376</v>
      </c>
      <c r="B243" s="15" t="s">
        <v>423</v>
      </c>
      <c r="C243" s="16"/>
      <c r="D243" s="17">
        <v>1600</v>
      </c>
      <c r="E243" s="16" t="s">
        <v>424</v>
      </c>
      <c r="F243" s="18" t="s">
        <v>232</v>
      </c>
      <c r="G243" s="18" t="s">
        <v>16</v>
      </c>
      <c r="H243" s="19" t="s">
        <v>379</v>
      </c>
      <c r="I243" s="18" t="s">
        <v>18</v>
      </c>
      <c r="J243" s="18" t="s">
        <v>18</v>
      </c>
    </row>
    <row r="244" spans="1:10" s="20" customFormat="1" ht="24" customHeight="1">
      <c r="A244" s="14" t="s">
        <v>376</v>
      </c>
      <c r="B244" s="15" t="s">
        <v>425</v>
      </c>
      <c r="C244" s="16"/>
      <c r="D244" s="17">
        <v>2610</v>
      </c>
      <c r="E244" s="16" t="s">
        <v>392</v>
      </c>
      <c r="F244" s="18" t="s">
        <v>232</v>
      </c>
      <c r="G244" s="18" t="s">
        <v>16</v>
      </c>
      <c r="H244" s="19" t="s">
        <v>379</v>
      </c>
      <c r="I244" s="18" t="s">
        <v>18</v>
      </c>
      <c r="J244" s="18" t="s">
        <v>18</v>
      </c>
    </row>
    <row r="245" spans="1:10" s="20" customFormat="1" ht="24" customHeight="1">
      <c r="A245" s="14" t="s">
        <v>376</v>
      </c>
      <c r="B245" s="15" t="s">
        <v>426</v>
      </c>
      <c r="C245" s="16"/>
      <c r="D245" s="17">
        <v>1720</v>
      </c>
      <c r="E245" s="16" t="s">
        <v>392</v>
      </c>
      <c r="F245" s="18" t="s">
        <v>232</v>
      </c>
      <c r="G245" s="18" t="s">
        <v>16</v>
      </c>
      <c r="H245" s="19" t="s">
        <v>379</v>
      </c>
      <c r="I245" s="18" t="s">
        <v>18</v>
      </c>
      <c r="J245" s="18" t="s">
        <v>18</v>
      </c>
    </row>
    <row r="246" spans="1:10" s="20" customFormat="1" ht="24" customHeight="1">
      <c r="A246" s="14" t="s">
        <v>376</v>
      </c>
      <c r="B246" s="15" t="s">
        <v>427</v>
      </c>
      <c r="C246" s="16"/>
      <c r="D246" s="17">
        <v>1050</v>
      </c>
      <c r="E246" s="16" t="s">
        <v>428</v>
      </c>
      <c r="F246" s="18" t="s">
        <v>232</v>
      </c>
      <c r="G246" s="18" t="s">
        <v>16</v>
      </c>
      <c r="H246" s="19" t="s">
        <v>379</v>
      </c>
      <c r="I246" s="18" t="s">
        <v>18</v>
      </c>
      <c r="J246" s="18" t="s">
        <v>18</v>
      </c>
    </row>
    <row r="247" spans="1:10" s="20" customFormat="1" ht="24" customHeight="1">
      <c r="A247" s="14" t="s">
        <v>376</v>
      </c>
      <c r="B247" s="15" t="s">
        <v>429</v>
      </c>
      <c r="C247" s="16"/>
      <c r="D247" s="17">
        <v>1840</v>
      </c>
      <c r="E247" s="16" t="s">
        <v>430</v>
      </c>
      <c r="F247" s="18" t="s">
        <v>232</v>
      </c>
      <c r="G247" s="18" t="s">
        <v>16</v>
      </c>
      <c r="H247" s="19" t="s">
        <v>379</v>
      </c>
      <c r="I247" s="18" t="s">
        <v>18</v>
      </c>
      <c r="J247" s="18" t="s">
        <v>18</v>
      </c>
    </row>
    <row r="248" spans="1:10" s="20" customFormat="1" ht="24" customHeight="1">
      <c r="A248" s="14" t="s">
        <v>376</v>
      </c>
      <c r="B248" s="15" t="s">
        <v>431</v>
      </c>
      <c r="C248" s="16"/>
      <c r="D248" s="17">
        <v>1190</v>
      </c>
      <c r="E248" s="16" t="s">
        <v>424</v>
      </c>
      <c r="F248" s="18" t="s">
        <v>232</v>
      </c>
      <c r="G248" s="18" t="s">
        <v>16</v>
      </c>
      <c r="H248" s="19" t="s">
        <v>379</v>
      </c>
      <c r="I248" s="18" t="s">
        <v>18</v>
      </c>
      <c r="J248" s="18" t="s">
        <v>18</v>
      </c>
    </row>
    <row r="249" spans="1:10" s="20" customFormat="1" ht="24" customHeight="1">
      <c r="A249" s="14" t="s">
        <v>376</v>
      </c>
      <c r="B249" s="15" t="s">
        <v>432</v>
      </c>
      <c r="C249" s="16"/>
      <c r="D249" s="17">
        <v>2430</v>
      </c>
      <c r="E249" s="16" t="s">
        <v>392</v>
      </c>
      <c r="F249" s="18" t="s">
        <v>232</v>
      </c>
      <c r="G249" s="18" t="s">
        <v>16</v>
      </c>
      <c r="H249" s="19" t="s">
        <v>379</v>
      </c>
      <c r="I249" s="18" t="s">
        <v>18</v>
      </c>
      <c r="J249" s="18" t="s">
        <v>18</v>
      </c>
    </row>
    <row r="250" spans="1:10" s="20" customFormat="1" ht="24" customHeight="1">
      <c r="A250" s="14" t="s">
        <v>376</v>
      </c>
      <c r="B250" s="15" t="s">
        <v>433</v>
      </c>
      <c r="C250" s="16"/>
      <c r="D250" s="17">
        <v>2210</v>
      </c>
      <c r="E250" s="16" t="s">
        <v>392</v>
      </c>
      <c r="F250" s="18" t="s">
        <v>232</v>
      </c>
      <c r="G250" s="18" t="s">
        <v>16</v>
      </c>
      <c r="H250" s="19" t="s">
        <v>379</v>
      </c>
      <c r="I250" s="18" t="s">
        <v>18</v>
      </c>
      <c r="J250" s="18" t="s">
        <v>18</v>
      </c>
    </row>
    <row r="251" spans="1:10" s="20" customFormat="1" ht="24" customHeight="1">
      <c r="A251" s="14" t="s">
        <v>376</v>
      </c>
      <c r="B251" s="15" t="s">
        <v>434</v>
      </c>
      <c r="C251" s="16"/>
      <c r="D251" s="17">
        <v>1670</v>
      </c>
      <c r="E251" s="16" t="s">
        <v>392</v>
      </c>
      <c r="F251" s="18" t="s">
        <v>232</v>
      </c>
      <c r="G251" s="18" t="s">
        <v>16</v>
      </c>
      <c r="H251" s="19" t="s">
        <v>379</v>
      </c>
      <c r="I251" s="18" t="s">
        <v>18</v>
      </c>
      <c r="J251" s="18" t="s">
        <v>18</v>
      </c>
    </row>
    <row r="252" spans="1:10" s="20" customFormat="1" ht="24" customHeight="1">
      <c r="A252" s="14" t="s">
        <v>376</v>
      </c>
      <c r="B252" s="15" t="s">
        <v>435</v>
      </c>
      <c r="C252" s="16"/>
      <c r="D252" s="17">
        <v>1590</v>
      </c>
      <c r="E252" s="16" t="s">
        <v>436</v>
      </c>
      <c r="F252" s="18" t="s">
        <v>232</v>
      </c>
      <c r="G252" s="18" t="s">
        <v>16</v>
      </c>
      <c r="H252" s="19" t="s">
        <v>379</v>
      </c>
      <c r="I252" s="18" t="s">
        <v>18</v>
      </c>
      <c r="J252" s="18" t="s">
        <v>18</v>
      </c>
    </row>
    <row r="253" spans="1:10" s="20" customFormat="1" ht="24" customHeight="1">
      <c r="A253" s="14" t="s">
        <v>376</v>
      </c>
      <c r="B253" s="15" t="s">
        <v>437</v>
      </c>
      <c r="C253" s="16"/>
      <c r="D253" s="17">
        <f>1340+200</f>
        <v>1540</v>
      </c>
      <c r="E253" s="16" t="s">
        <v>438</v>
      </c>
      <c r="F253" s="18" t="s">
        <v>232</v>
      </c>
      <c r="G253" s="18" t="s">
        <v>16</v>
      </c>
      <c r="H253" s="19" t="s">
        <v>379</v>
      </c>
      <c r="I253" s="18" t="s">
        <v>18</v>
      </c>
      <c r="J253" s="18" t="s">
        <v>18</v>
      </c>
    </row>
    <row r="254" spans="1:10" s="20" customFormat="1" ht="24" customHeight="1">
      <c r="A254" s="14" t="s">
        <v>376</v>
      </c>
      <c r="B254" s="15" t="s">
        <v>439</v>
      </c>
      <c r="C254" s="16"/>
      <c r="D254" s="17">
        <v>2110</v>
      </c>
      <c r="E254" s="16" t="s">
        <v>389</v>
      </c>
      <c r="F254" s="18" t="s">
        <v>232</v>
      </c>
      <c r="G254" s="18" t="s">
        <v>16</v>
      </c>
      <c r="H254" s="19" t="s">
        <v>379</v>
      </c>
      <c r="I254" s="18" t="s">
        <v>18</v>
      </c>
      <c r="J254" s="18" t="s">
        <v>18</v>
      </c>
    </row>
    <row r="255" spans="1:10" s="20" customFormat="1" ht="24" customHeight="1">
      <c r="A255" s="14" t="s">
        <v>376</v>
      </c>
      <c r="B255" s="15" t="s">
        <v>440</v>
      </c>
      <c r="C255" s="16"/>
      <c r="D255" s="17">
        <v>2390</v>
      </c>
      <c r="E255" s="16" t="s">
        <v>389</v>
      </c>
      <c r="F255" s="18" t="s">
        <v>232</v>
      </c>
      <c r="G255" s="18" t="s">
        <v>16</v>
      </c>
      <c r="H255" s="19" t="s">
        <v>379</v>
      </c>
      <c r="I255" s="18" t="s">
        <v>18</v>
      </c>
      <c r="J255" s="18" t="s">
        <v>18</v>
      </c>
    </row>
    <row r="256" spans="1:10" s="20" customFormat="1" ht="24" customHeight="1">
      <c r="A256" s="14" t="s">
        <v>376</v>
      </c>
      <c r="B256" s="15" t="s">
        <v>441</v>
      </c>
      <c r="C256" s="16"/>
      <c r="D256" s="17">
        <v>1130</v>
      </c>
      <c r="E256" s="16" t="s">
        <v>389</v>
      </c>
      <c r="F256" s="18" t="s">
        <v>232</v>
      </c>
      <c r="G256" s="18" t="s">
        <v>16</v>
      </c>
      <c r="H256" s="19" t="s">
        <v>379</v>
      </c>
      <c r="I256" s="18" t="s">
        <v>18</v>
      </c>
      <c r="J256" s="18" t="s">
        <v>18</v>
      </c>
    </row>
    <row r="257" spans="1:10" s="20" customFormat="1" ht="24" customHeight="1">
      <c r="A257" s="14" t="s">
        <v>376</v>
      </c>
      <c r="B257" s="15" t="s">
        <v>442</v>
      </c>
      <c r="C257" s="16"/>
      <c r="D257" s="17">
        <v>1080</v>
      </c>
      <c r="E257" s="16" t="s">
        <v>389</v>
      </c>
      <c r="F257" s="18" t="s">
        <v>232</v>
      </c>
      <c r="G257" s="18" t="s">
        <v>16</v>
      </c>
      <c r="H257" s="19" t="s">
        <v>379</v>
      </c>
      <c r="I257" s="18" t="s">
        <v>18</v>
      </c>
      <c r="J257" s="18" t="s">
        <v>18</v>
      </c>
    </row>
    <row r="258" spans="1:10" s="20" customFormat="1" ht="24" customHeight="1">
      <c r="A258" s="14" t="s">
        <v>376</v>
      </c>
      <c r="B258" s="15" t="s">
        <v>443</v>
      </c>
      <c r="C258" s="16"/>
      <c r="D258" s="17">
        <v>2120</v>
      </c>
      <c r="E258" s="16" t="s">
        <v>444</v>
      </c>
      <c r="F258" s="18" t="s">
        <v>232</v>
      </c>
      <c r="G258" s="18" t="s">
        <v>16</v>
      </c>
      <c r="H258" s="19" t="s">
        <v>379</v>
      </c>
      <c r="I258" s="18" t="s">
        <v>18</v>
      </c>
      <c r="J258" s="18" t="s">
        <v>18</v>
      </c>
    </row>
    <row r="259" spans="1:10" s="20" customFormat="1" ht="24" customHeight="1">
      <c r="A259" s="14" t="s">
        <v>376</v>
      </c>
      <c r="B259" s="15" t="s">
        <v>445</v>
      </c>
      <c r="C259" s="16"/>
      <c r="D259" s="17">
        <v>480</v>
      </c>
      <c r="E259" s="16" t="s">
        <v>446</v>
      </c>
      <c r="F259" s="18" t="s">
        <v>232</v>
      </c>
      <c r="G259" s="18" t="s">
        <v>16</v>
      </c>
      <c r="H259" s="19" t="s">
        <v>379</v>
      </c>
      <c r="I259" s="18" t="s">
        <v>18</v>
      </c>
      <c r="J259" s="18" t="s">
        <v>18</v>
      </c>
    </row>
    <row r="260" spans="1:10" s="20" customFormat="1" ht="24" customHeight="1">
      <c r="A260" s="14" t="s">
        <v>376</v>
      </c>
      <c r="B260" s="15" t="s">
        <v>447</v>
      </c>
      <c r="C260" s="16"/>
      <c r="D260" s="17">
        <v>2380</v>
      </c>
      <c r="E260" s="16" t="s">
        <v>448</v>
      </c>
      <c r="F260" s="18" t="s">
        <v>232</v>
      </c>
      <c r="G260" s="18" t="s">
        <v>16</v>
      </c>
      <c r="H260" s="19" t="s">
        <v>379</v>
      </c>
      <c r="I260" s="18" t="s">
        <v>18</v>
      </c>
      <c r="J260" s="18" t="s">
        <v>18</v>
      </c>
    </row>
    <row r="261" spans="1:10" s="20" customFormat="1" ht="24" customHeight="1">
      <c r="A261" s="14" t="s">
        <v>376</v>
      </c>
      <c r="B261" s="15" t="s">
        <v>449</v>
      </c>
      <c r="C261" s="16"/>
      <c r="D261" s="17">
        <v>1990</v>
      </c>
      <c r="E261" s="16" t="s">
        <v>450</v>
      </c>
      <c r="F261" s="18" t="s">
        <v>232</v>
      </c>
      <c r="G261" s="18" t="s">
        <v>16</v>
      </c>
      <c r="H261" s="19" t="s">
        <v>379</v>
      </c>
      <c r="I261" s="18" t="s">
        <v>18</v>
      </c>
      <c r="J261" s="18" t="s">
        <v>18</v>
      </c>
    </row>
    <row r="262" spans="1:10" s="20" customFormat="1" ht="24" customHeight="1">
      <c r="A262" s="14" t="s">
        <v>376</v>
      </c>
      <c r="B262" s="15" t="s">
        <v>451</v>
      </c>
      <c r="C262" s="16"/>
      <c r="D262" s="17">
        <v>1850</v>
      </c>
      <c r="E262" s="16" t="s">
        <v>389</v>
      </c>
      <c r="F262" s="18" t="s">
        <v>232</v>
      </c>
      <c r="G262" s="18" t="s">
        <v>16</v>
      </c>
      <c r="H262" s="19" t="s">
        <v>379</v>
      </c>
      <c r="I262" s="18" t="s">
        <v>18</v>
      </c>
      <c r="J262" s="18" t="s">
        <v>18</v>
      </c>
    </row>
    <row r="263" spans="1:10" s="20" customFormat="1" ht="24" customHeight="1">
      <c r="A263" s="14" t="s">
        <v>376</v>
      </c>
      <c r="B263" s="15" t="s">
        <v>452</v>
      </c>
      <c r="C263" s="16"/>
      <c r="D263" s="17">
        <v>1440</v>
      </c>
      <c r="E263" s="16" t="s">
        <v>389</v>
      </c>
      <c r="F263" s="18" t="s">
        <v>232</v>
      </c>
      <c r="G263" s="18" t="s">
        <v>16</v>
      </c>
      <c r="H263" s="19" t="s">
        <v>379</v>
      </c>
      <c r="I263" s="18" t="s">
        <v>18</v>
      </c>
      <c r="J263" s="18" t="s">
        <v>18</v>
      </c>
    </row>
    <row r="264" spans="1:10" s="20" customFormat="1" ht="24" customHeight="1">
      <c r="A264" s="14" t="s">
        <v>376</v>
      </c>
      <c r="B264" s="15" t="s">
        <v>453</v>
      </c>
      <c r="C264" s="16"/>
      <c r="D264" s="17">
        <v>1190</v>
      </c>
      <c r="E264" s="16" t="s">
        <v>454</v>
      </c>
      <c r="F264" s="18" t="s">
        <v>232</v>
      </c>
      <c r="G264" s="18" t="s">
        <v>16</v>
      </c>
      <c r="H264" s="19" t="s">
        <v>379</v>
      </c>
      <c r="I264" s="18" t="s">
        <v>18</v>
      </c>
      <c r="J264" s="18" t="s">
        <v>18</v>
      </c>
    </row>
    <row r="265" spans="1:10" s="20" customFormat="1" ht="24" customHeight="1">
      <c r="A265" s="14" t="s">
        <v>376</v>
      </c>
      <c r="B265" s="15" t="s">
        <v>455</v>
      </c>
      <c r="C265" s="16"/>
      <c r="D265" s="17">
        <v>2190</v>
      </c>
      <c r="E265" s="16" t="s">
        <v>389</v>
      </c>
      <c r="F265" s="18" t="s">
        <v>232</v>
      </c>
      <c r="G265" s="18" t="s">
        <v>16</v>
      </c>
      <c r="H265" s="19" t="s">
        <v>379</v>
      </c>
      <c r="I265" s="18" t="s">
        <v>18</v>
      </c>
      <c r="J265" s="18" t="s">
        <v>18</v>
      </c>
    </row>
    <row r="266" spans="1:10" s="20" customFormat="1" ht="24" customHeight="1">
      <c r="A266" s="14" t="s">
        <v>376</v>
      </c>
      <c r="B266" s="15" t="s">
        <v>456</v>
      </c>
      <c r="C266" s="16"/>
      <c r="D266" s="17">
        <v>1390</v>
      </c>
      <c r="E266" s="16" t="s">
        <v>457</v>
      </c>
      <c r="F266" s="18" t="s">
        <v>232</v>
      </c>
      <c r="G266" s="18" t="s">
        <v>16</v>
      </c>
      <c r="H266" s="19" t="s">
        <v>379</v>
      </c>
      <c r="I266" s="18" t="s">
        <v>18</v>
      </c>
      <c r="J266" s="18" t="s">
        <v>18</v>
      </c>
    </row>
    <row r="267" spans="1:10" s="20" customFormat="1" ht="24" customHeight="1">
      <c r="A267" s="14" t="s">
        <v>376</v>
      </c>
      <c r="B267" s="15" t="s">
        <v>458</v>
      </c>
      <c r="C267" s="16"/>
      <c r="D267" s="17">
        <v>1200</v>
      </c>
      <c r="E267" s="16" t="s">
        <v>459</v>
      </c>
      <c r="F267" s="18" t="s">
        <v>232</v>
      </c>
      <c r="G267" s="18" t="s">
        <v>16</v>
      </c>
      <c r="H267" s="19" t="s">
        <v>379</v>
      </c>
      <c r="I267" s="18" t="s">
        <v>18</v>
      </c>
      <c r="J267" s="18" t="s">
        <v>18</v>
      </c>
    </row>
    <row r="268" spans="1:10" s="20" customFormat="1" ht="24" customHeight="1">
      <c r="A268" s="14" t="s">
        <v>376</v>
      </c>
      <c r="B268" s="15" t="s">
        <v>460</v>
      </c>
      <c r="C268" s="16"/>
      <c r="D268" s="17">
        <v>680</v>
      </c>
      <c r="E268" s="16" t="s">
        <v>398</v>
      </c>
      <c r="F268" s="18" t="s">
        <v>232</v>
      </c>
      <c r="G268" s="18" t="s">
        <v>16</v>
      </c>
      <c r="H268" s="19" t="s">
        <v>379</v>
      </c>
      <c r="I268" s="18" t="s">
        <v>18</v>
      </c>
      <c r="J268" s="18" t="s">
        <v>18</v>
      </c>
    </row>
    <row r="269" spans="1:10" s="20" customFormat="1" ht="24" customHeight="1">
      <c r="A269" s="14" t="s">
        <v>376</v>
      </c>
      <c r="B269" s="15" t="s">
        <v>461</v>
      </c>
      <c r="C269" s="16"/>
      <c r="D269" s="17">
        <v>1562</v>
      </c>
      <c r="E269" s="16" t="s">
        <v>389</v>
      </c>
      <c r="F269" s="18" t="s">
        <v>232</v>
      </c>
      <c r="G269" s="18" t="s">
        <v>16</v>
      </c>
      <c r="H269" s="19" t="s">
        <v>379</v>
      </c>
      <c r="I269" s="18" t="s">
        <v>18</v>
      </c>
      <c r="J269" s="18" t="s">
        <v>18</v>
      </c>
    </row>
    <row r="270" spans="1:10" s="20" customFormat="1" ht="24" customHeight="1">
      <c r="A270" s="14" t="s">
        <v>376</v>
      </c>
      <c r="B270" s="15" t="s">
        <v>462</v>
      </c>
      <c r="C270" s="16"/>
      <c r="D270" s="17">
        <v>20</v>
      </c>
      <c r="E270" s="16" t="s">
        <v>398</v>
      </c>
      <c r="F270" s="18" t="s">
        <v>232</v>
      </c>
      <c r="G270" s="18" t="s">
        <v>16</v>
      </c>
      <c r="H270" s="19" t="s">
        <v>379</v>
      </c>
      <c r="I270" s="18" t="s">
        <v>18</v>
      </c>
      <c r="J270" s="18" t="s">
        <v>18</v>
      </c>
    </row>
    <row r="271" spans="1:10" s="20" customFormat="1" ht="24" customHeight="1">
      <c r="A271" s="14" t="s">
        <v>376</v>
      </c>
      <c r="B271" s="15" t="s">
        <v>463</v>
      </c>
      <c r="C271" s="16"/>
      <c r="D271" s="17">
        <v>1650</v>
      </c>
      <c r="E271" s="16" t="s">
        <v>464</v>
      </c>
      <c r="F271" s="18" t="s">
        <v>232</v>
      </c>
      <c r="G271" s="18" t="s">
        <v>16</v>
      </c>
      <c r="H271" s="19" t="s">
        <v>379</v>
      </c>
      <c r="I271" s="18" t="s">
        <v>18</v>
      </c>
      <c r="J271" s="18" t="s">
        <v>18</v>
      </c>
    </row>
    <row r="272" spans="1:10" s="20" customFormat="1" ht="24" customHeight="1">
      <c r="A272" s="14" t="s">
        <v>376</v>
      </c>
      <c r="B272" s="15" t="s">
        <v>465</v>
      </c>
      <c r="C272" s="16"/>
      <c r="D272" s="17">
        <v>2520</v>
      </c>
      <c r="E272" s="16" t="s">
        <v>389</v>
      </c>
      <c r="F272" s="18" t="s">
        <v>232</v>
      </c>
      <c r="G272" s="18" t="s">
        <v>16</v>
      </c>
      <c r="H272" s="19" t="s">
        <v>379</v>
      </c>
      <c r="I272" s="18" t="s">
        <v>18</v>
      </c>
      <c r="J272" s="18" t="s">
        <v>18</v>
      </c>
    </row>
    <row r="273" spans="1:10" s="20" customFormat="1" ht="24" customHeight="1">
      <c r="A273" s="14" t="s">
        <v>376</v>
      </c>
      <c r="B273" s="15" t="s">
        <v>466</v>
      </c>
      <c r="C273" s="16"/>
      <c r="D273" s="17">
        <f>230</f>
        <v>230</v>
      </c>
      <c r="E273" s="16" t="s">
        <v>467</v>
      </c>
      <c r="F273" s="18" t="s">
        <v>232</v>
      </c>
      <c r="G273" s="18" t="s">
        <v>16</v>
      </c>
      <c r="H273" s="19" t="s">
        <v>379</v>
      </c>
      <c r="I273" s="18" t="s">
        <v>18</v>
      </c>
      <c r="J273" s="18" t="s">
        <v>18</v>
      </c>
    </row>
    <row r="274" spans="1:10" s="20" customFormat="1" ht="24" customHeight="1">
      <c r="A274" s="14" t="s">
        <v>376</v>
      </c>
      <c r="B274" s="15" t="s">
        <v>468</v>
      </c>
      <c r="C274" s="16"/>
      <c r="D274" s="17">
        <v>2680</v>
      </c>
      <c r="E274" s="16" t="s">
        <v>389</v>
      </c>
      <c r="F274" s="18" t="s">
        <v>232</v>
      </c>
      <c r="G274" s="18" t="s">
        <v>16</v>
      </c>
      <c r="H274" s="19" t="s">
        <v>379</v>
      </c>
      <c r="I274" s="18" t="s">
        <v>18</v>
      </c>
      <c r="J274" s="18" t="s">
        <v>18</v>
      </c>
    </row>
    <row r="275" spans="1:10" s="20" customFormat="1" ht="24" customHeight="1">
      <c r="A275" s="14" t="s">
        <v>376</v>
      </c>
      <c r="B275" s="15" t="s">
        <v>469</v>
      </c>
      <c r="C275" s="16"/>
      <c r="D275" s="17">
        <v>1130</v>
      </c>
      <c r="E275" s="16" t="s">
        <v>389</v>
      </c>
      <c r="F275" s="18" t="s">
        <v>232</v>
      </c>
      <c r="G275" s="18" t="s">
        <v>16</v>
      </c>
      <c r="H275" s="19" t="s">
        <v>379</v>
      </c>
      <c r="I275" s="18" t="s">
        <v>18</v>
      </c>
      <c r="J275" s="18" t="s">
        <v>18</v>
      </c>
    </row>
    <row r="276" spans="1:10" s="20" customFormat="1" ht="24" customHeight="1">
      <c r="A276" s="14" t="s">
        <v>376</v>
      </c>
      <c r="B276" s="15" t="s">
        <v>470</v>
      </c>
      <c r="C276" s="16"/>
      <c r="D276" s="17">
        <v>1720</v>
      </c>
      <c r="E276" s="16" t="s">
        <v>471</v>
      </c>
      <c r="F276" s="18" t="s">
        <v>232</v>
      </c>
      <c r="G276" s="18" t="s">
        <v>16</v>
      </c>
      <c r="H276" s="19" t="s">
        <v>379</v>
      </c>
      <c r="I276" s="18" t="s">
        <v>18</v>
      </c>
      <c r="J276" s="18" t="s">
        <v>18</v>
      </c>
    </row>
    <row r="277" spans="1:10" s="20" customFormat="1" ht="24" customHeight="1">
      <c r="A277" s="14" t="s">
        <v>376</v>
      </c>
      <c r="B277" s="15" t="s">
        <v>472</v>
      </c>
      <c r="C277" s="16"/>
      <c r="D277" s="17">
        <v>1180</v>
      </c>
      <c r="E277" s="16" t="s">
        <v>389</v>
      </c>
      <c r="F277" s="18" t="s">
        <v>232</v>
      </c>
      <c r="G277" s="18" t="s">
        <v>16</v>
      </c>
      <c r="H277" s="19" t="s">
        <v>379</v>
      </c>
      <c r="I277" s="18" t="s">
        <v>18</v>
      </c>
      <c r="J277" s="18" t="s">
        <v>18</v>
      </c>
    </row>
    <row r="278" spans="1:10" s="20" customFormat="1" ht="24" customHeight="1">
      <c r="A278" s="14" t="s">
        <v>376</v>
      </c>
      <c r="B278" s="15" t="s">
        <v>473</v>
      </c>
      <c r="C278" s="16"/>
      <c r="D278" s="17">
        <v>500</v>
      </c>
      <c r="E278" s="16" t="s">
        <v>474</v>
      </c>
      <c r="F278" s="18" t="s">
        <v>232</v>
      </c>
      <c r="G278" s="18" t="s">
        <v>16</v>
      </c>
      <c r="H278" s="19" t="s">
        <v>379</v>
      </c>
      <c r="I278" s="18" t="s">
        <v>18</v>
      </c>
      <c r="J278" s="18" t="s">
        <v>18</v>
      </c>
    </row>
    <row r="279" spans="1:10" s="20" customFormat="1" ht="24" customHeight="1">
      <c r="A279" s="14" t="s">
        <v>376</v>
      </c>
      <c r="B279" s="15" t="s">
        <v>475</v>
      </c>
      <c r="C279" s="16"/>
      <c r="D279" s="17">
        <v>1310</v>
      </c>
      <c r="E279" s="16" t="s">
        <v>476</v>
      </c>
      <c r="F279" s="18" t="s">
        <v>232</v>
      </c>
      <c r="G279" s="18" t="s">
        <v>16</v>
      </c>
      <c r="H279" s="19" t="s">
        <v>379</v>
      </c>
      <c r="I279" s="18" t="s">
        <v>18</v>
      </c>
      <c r="J279" s="18" t="s">
        <v>18</v>
      </c>
    </row>
    <row r="280" spans="1:10" s="20" customFormat="1" ht="24" customHeight="1">
      <c r="A280" s="14" t="s">
        <v>376</v>
      </c>
      <c r="B280" s="15" t="s">
        <v>477</v>
      </c>
      <c r="C280" s="16"/>
      <c r="D280" s="17">
        <v>800</v>
      </c>
      <c r="E280" s="16" t="s">
        <v>478</v>
      </c>
      <c r="F280" s="18" t="s">
        <v>232</v>
      </c>
      <c r="G280" s="18" t="s">
        <v>16</v>
      </c>
      <c r="H280" s="19" t="s">
        <v>379</v>
      </c>
      <c r="I280" s="18" t="s">
        <v>18</v>
      </c>
      <c r="J280" s="18" t="s">
        <v>18</v>
      </c>
    </row>
    <row r="281" spans="1:10" s="20" customFormat="1" ht="24" customHeight="1">
      <c r="A281" s="14" t="s">
        <v>376</v>
      </c>
      <c r="B281" s="15" t="s">
        <v>479</v>
      </c>
      <c r="C281" s="16"/>
      <c r="D281" s="17">
        <v>420</v>
      </c>
      <c r="E281" s="16" t="s">
        <v>480</v>
      </c>
      <c r="F281" s="18" t="s">
        <v>232</v>
      </c>
      <c r="G281" s="18" t="s">
        <v>16</v>
      </c>
      <c r="H281" s="19" t="s">
        <v>379</v>
      </c>
      <c r="I281" s="18" t="s">
        <v>18</v>
      </c>
      <c r="J281" s="18" t="s">
        <v>18</v>
      </c>
    </row>
    <row r="282" spans="1:10" s="20" customFormat="1" ht="24" customHeight="1">
      <c r="A282" s="14" t="s">
        <v>376</v>
      </c>
      <c r="B282" s="15" t="s">
        <v>481</v>
      </c>
      <c r="C282" s="16"/>
      <c r="D282" s="17">
        <v>310</v>
      </c>
      <c r="E282" s="16" t="s">
        <v>482</v>
      </c>
      <c r="F282" s="18" t="s">
        <v>232</v>
      </c>
      <c r="G282" s="18" t="s">
        <v>16</v>
      </c>
      <c r="H282" s="19" t="s">
        <v>379</v>
      </c>
      <c r="I282" s="18" t="s">
        <v>18</v>
      </c>
      <c r="J282" s="18" t="s">
        <v>18</v>
      </c>
    </row>
    <row r="283" spans="1:10" s="20" customFormat="1" ht="24" customHeight="1">
      <c r="A283" s="14" t="s">
        <v>376</v>
      </c>
      <c r="B283" s="15" t="s">
        <v>483</v>
      </c>
      <c r="C283" s="16"/>
      <c r="D283" s="17">
        <v>420</v>
      </c>
      <c r="E283" s="16" t="s">
        <v>482</v>
      </c>
      <c r="F283" s="18" t="s">
        <v>232</v>
      </c>
      <c r="G283" s="18" t="s">
        <v>16</v>
      </c>
      <c r="H283" s="19" t="s">
        <v>379</v>
      </c>
      <c r="I283" s="18" t="s">
        <v>18</v>
      </c>
      <c r="J283" s="18" t="s">
        <v>18</v>
      </c>
    </row>
    <row r="284" spans="1:10" s="20" customFormat="1" ht="24" customHeight="1">
      <c r="A284" s="14" t="s">
        <v>376</v>
      </c>
      <c r="B284" s="15" t="s">
        <v>484</v>
      </c>
      <c r="C284" s="16"/>
      <c r="D284" s="17">
        <v>350</v>
      </c>
      <c r="E284" s="16" t="s">
        <v>485</v>
      </c>
      <c r="F284" s="18" t="s">
        <v>232</v>
      </c>
      <c r="G284" s="18" t="s">
        <v>16</v>
      </c>
      <c r="H284" s="19" t="s">
        <v>379</v>
      </c>
      <c r="I284" s="18" t="s">
        <v>18</v>
      </c>
      <c r="J284" s="18" t="s">
        <v>18</v>
      </c>
    </row>
    <row r="285" spans="1:10" s="20" customFormat="1" ht="24" customHeight="1">
      <c r="A285" s="14" t="s">
        <v>376</v>
      </c>
      <c r="B285" s="15" t="s">
        <v>486</v>
      </c>
      <c r="C285" s="16"/>
      <c r="D285" s="17">
        <v>170</v>
      </c>
      <c r="E285" s="16" t="s">
        <v>487</v>
      </c>
      <c r="F285" s="18" t="s">
        <v>232</v>
      </c>
      <c r="G285" s="18" t="s">
        <v>16</v>
      </c>
      <c r="H285" s="19" t="s">
        <v>379</v>
      </c>
      <c r="I285" s="18" t="s">
        <v>18</v>
      </c>
      <c r="J285" s="18" t="s">
        <v>18</v>
      </c>
    </row>
    <row r="286" spans="1:10" s="20" customFormat="1" ht="24" customHeight="1">
      <c r="A286" s="14" t="s">
        <v>376</v>
      </c>
      <c r="B286" s="15" t="s">
        <v>488</v>
      </c>
      <c r="C286" s="16"/>
      <c r="D286" s="17">
        <v>500</v>
      </c>
      <c r="E286" s="16" t="s">
        <v>489</v>
      </c>
      <c r="F286" s="18" t="s">
        <v>232</v>
      </c>
      <c r="G286" s="18" t="s">
        <v>16</v>
      </c>
      <c r="H286" s="19" t="s">
        <v>379</v>
      </c>
      <c r="I286" s="18" t="s">
        <v>18</v>
      </c>
      <c r="J286" s="18" t="s">
        <v>18</v>
      </c>
    </row>
    <row r="287" spans="1:10" s="20" customFormat="1" ht="24" customHeight="1">
      <c r="A287" s="14" t="s">
        <v>376</v>
      </c>
      <c r="B287" s="15" t="s">
        <v>490</v>
      </c>
      <c r="C287" s="16"/>
      <c r="D287" s="17">
        <v>1050</v>
      </c>
      <c r="E287" s="16" t="s">
        <v>491</v>
      </c>
      <c r="F287" s="18" t="s">
        <v>232</v>
      </c>
      <c r="G287" s="18" t="s">
        <v>16</v>
      </c>
      <c r="H287" s="19" t="s">
        <v>379</v>
      </c>
      <c r="I287" s="18" t="s">
        <v>18</v>
      </c>
      <c r="J287" s="18" t="s">
        <v>18</v>
      </c>
    </row>
    <row r="288" spans="1:10" s="20" customFormat="1" ht="24" customHeight="1">
      <c r="A288" s="14" t="s">
        <v>376</v>
      </c>
      <c r="B288" s="15" t="s">
        <v>492</v>
      </c>
      <c r="C288" s="16"/>
      <c r="D288" s="17">
        <v>200</v>
      </c>
      <c r="E288" s="16" t="s">
        <v>485</v>
      </c>
      <c r="F288" s="18" t="s">
        <v>232</v>
      </c>
      <c r="G288" s="18" t="s">
        <v>16</v>
      </c>
      <c r="H288" s="19" t="s">
        <v>379</v>
      </c>
      <c r="I288" s="18" t="s">
        <v>18</v>
      </c>
      <c r="J288" s="18" t="s">
        <v>18</v>
      </c>
    </row>
  </sheetData>
  <sheetProtection selectLockedCells="1" selectUnlockedCells="1"/>
  <autoFilter ref="A3:K288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utente2</dc:creator>
  <cp:keywords/>
  <dc:description/>
  <cp:lastModifiedBy/>
  <dcterms:created xsi:type="dcterms:W3CDTF">2022-09-27T07:56:26Z</dcterms:created>
  <dcterms:modified xsi:type="dcterms:W3CDTF">2023-06-06T06:32:13Z</dcterms:modified>
  <cp:category/>
  <cp:version/>
  <cp:contentType/>
  <cp:contentStatus/>
  <cp:revision>1</cp:revision>
</cp:coreProperties>
</file>