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.pierozzi\Desktop\MODELLI MODULISTICA\"/>
    </mc:Choice>
  </mc:AlternateContent>
  <bookViews>
    <workbookView xWindow="0" yWindow="0" windowWidth="23040" windowHeight="8616" activeTab="1"/>
  </bookViews>
  <sheets>
    <sheet name="Foglio_di_riepilogo" sheetId="1" r:id="rId1"/>
    <sheet name="Studio_statistico" sheetId="2" r:id="rId2"/>
    <sheet name="E" sheetId="3" r:id="rId3"/>
  </sheets>
  <definedNames>
    <definedName name="_xlnm._FilterDatabase" localSheetId="0" hidden="1">Foglio_di_riepilogo!$A$6:$BB$56</definedName>
    <definedName name="_xlnm.Print_Area" localSheetId="0">Foglio_di_riepilogo!$H$58:$N$60</definedName>
  </definedNames>
  <calcPr calcId="162913" iterateDelta="1E-4"/>
</workbook>
</file>

<file path=xl/calcChain.xml><?xml version="1.0" encoding="utf-8"?>
<calcChain xmlns="http://schemas.openxmlformats.org/spreadsheetml/2006/main">
  <c r="E19" i="2" l="1"/>
  <c r="E12" i="2"/>
  <c r="B31" i="2" l="1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Q49" i="2"/>
  <c r="P49" i="2"/>
  <c r="R49" i="2" s="1"/>
  <c r="O49" i="2"/>
  <c r="J49" i="2"/>
  <c r="K49" i="2" s="1"/>
  <c r="F49" i="2"/>
  <c r="G49" i="2" s="1"/>
  <c r="M49" i="2" s="1"/>
  <c r="Q48" i="2"/>
  <c r="P48" i="2"/>
  <c r="R48" i="2" s="1"/>
  <c r="S48" i="2" s="1"/>
  <c r="O48" i="2"/>
  <c r="J48" i="2"/>
  <c r="K48" i="2" s="1"/>
  <c r="F48" i="2"/>
  <c r="Q47" i="2"/>
  <c r="P47" i="2"/>
  <c r="R47" i="2" s="1"/>
  <c r="O47" i="2"/>
  <c r="J47" i="2"/>
  <c r="K47" i="2" s="1"/>
  <c r="F47" i="2"/>
  <c r="G47" i="2" s="1"/>
  <c r="Q46" i="2"/>
  <c r="P46" i="2"/>
  <c r="O46" i="2"/>
  <c r="J46" i="2"/>
  <c r="K46" i="2" s="1"/>
  <c r="F46" i="2"/>
  <c r="N46" i="2" s="1"/>
  <c r="Q45" i="2"/>
  <c r="P45" i="2"/>
  <c r="R45" i="2" s="1"/>
  <c r="S45" i="2" s="1"/>
  <c r="O45" i="2"/>
  <c r="L45" i="2"/>
  <c r="J45" i="2"/>
  <c r="K45" i="2" s="1"/>
  <c r="F45" i="2"/>
  <c r="G45" i="2" s="1"/>
  <c r="Q44" i="2"/>
  <c r="P44" i="2"/>
  <c r="R44" i="2" s="1"/>
  <c r="O44" i="2"/>
  <c r="J44" i="2"/>
  <c r="K44" i="2" s="1"/>
  <c r="F44" i="2"/>
  <c r="Q43" i="2"/>
  <c r="P43" i="2"/>
  <c r="R43" i="2" s="1"/>
  <c r="O43" i="2"/>
  <c r="J43" i="2"/>
  <c r="K43" i="2" s="1"/>
  <c r="F43" i="2"/>
  <c r="G43" i="2" s="1"/>
  <c r="M43" i="2" s="1"/>
  <c r="Q42" i="2"/>
  <c r="P42" i="2"/>
  <c r="O42" i="2"/>
  <c r="J42" i="2"/>
  <c r="K42" i="2" s="1"/>
  <c r="F42" i="2"/>
  <c r="Q41" i="2"/>
  <c r="P41" i="2"/>
  <c r="R41" i="2" s="1"/>
  <c r="S41" i="2" s="1"/>
  <c r="O41" i="2"/>
  <c r="L41" i="2"/>
  <c r="J41" i="2"/>
  <c r="K41" i="2" s="1"/>
  <c r="F41" i="2"/>
  <c r="G41" i="2" s="1"/>
  <c r="M41" i="2" s="1"/>
  <c r="Q40" i="2"/>
  <c r="P40" i="2"/>
  <c r="O40" i="2"/>
  <c r="J40" i="2"/>
  <c r="K40" i="2" s="1"/>
  <c r="F40" i="2"/>
  <c r="N40" i="2" s="1"/>
  <c r="Q39" i="2"/>
  <c r="P39" i="2"/>
  <c r="O39" i="2"/>
  <c r="J39" i="2"/>
  <c r="K39" i="2" s="1"/>
  <c r="F39" i="2"/>
  <c r="G39" i="2" s="1"/>
  <c r="M39" i="2" s="1"/>
  <c r="Q38" i="2"/>
  <c r="P38" i="2"/>
  <c r="R38" i="2" s="1"/>
  <c r="S38" i="2" s="1"/>
  <c r="O38" i="2"/>
  <c r="J38" i="2"/>
  <c r="K38" i="2" s="1"/>
  <c r="F38" i="2"/>
  <c r="N38" i="2" s="1"/>
  <c r="Q37" i="2"/>
  <c r="P37" i="2"/>
  <c r="R37" i="2" s="1"/>
  <c r="O37" i="2"/>
  <c r="J37" i="2"/>
  <c r="K37" i="2" s="1"/>
  <c r="F37" i="2"/>
  <c r="G37" i="2" s="1"/>
  <c r="Q36" i="2"/>
  <c r="P36" i="2"/>
  <c r="R36" i="2" s="1"/>
  <c r="O36" i="2"/>
  <c r="J36" i="2"/>
  <c r="K36" i="2" s="1"/>
  <c r="F36" i="2"/>
  <c r="N36" i="2" s="1"/>
  <c r="Q35" i="2"/>
  <c r="P35" i="2"/>
  <c r="R35" i="2" s="1"/>
  <c r="S35" i="2" s="1"/>
  <c r="O35" i="2"/>
  <c r="L35" i="2"/>
  <c r="J35" i="2"/>
  <c r="K35" i="2" s="1"/>
  <c r="F35" i="2"/>
  <c r="G35" i="2" s="1"/>
  <c r="Q34" i="2"/>
  <c r="P34" i="2"/>
  <c r="R34" i="2" s="1"/>
  <c r="S34" i="2" s="1"/>
  <c r="O34" i="2"/>
  <c r="K34" i="2"/>
  <c r="J34" i="2"/>
  <c r="F34" i="2"/>
  <c r="N34" i="2" s="1"/>
  <c r="Q33" i="2"/>
  <c r="P33" i="2"/>
  <c r="O33" i="2"/>
  <c r="J33" i="2"/>
  <c r="K33" i="2" s="1"/>
  <c r="F33" i="2"/>
  <c r="G33" i="2" s="1"/>
  <c r="Q32" i="2"/>
  <c r="P32" i="2"/>
  <c r="R32" i="2" s="1"/>
  <c r="O32" i="2"/>
  <c r="J32" i="2"/>
  <c r="K32" i="2" s="1"/>
  <c r="F32" i="2"/>
  <c r="N32" i="2" s="1"/>
  <c r="AZ68" i="1"/>
  <c r="H31" i="2" s="1"/>
  <c r="AY68" i="1"/>
  <c r="H30" i="2" s="1"/>
  <c r="AX68" i="1"/>
  <c r="H29" i="2" s="1"/>
  <c r="AW68" i="1"/>
  <c r="H28" i="2" s="1"/>
  <c r="AV68" i="1"/>
  <c r="H27" i="2" s="1"/>
  <c r="AU68" i="1"/>
  <c r="H26" i="2" s="1"/>
  <c r="AT68" i="1"/>
  <c r="H25" i="2" s="1"/>
  <c r="AS68" i="1"/>
  <c r="H24" i="2" s="1"/>
  <c r="AR68" i="1"/>
  <c r="H23" i="2" s="1"/>
  <c r="AQ68" i="1"/>
  <c r="H22" i="2" s="1"/>
  <c r="AP68" i="1"/>
  <c r="H21" i="2" s="1"/>
  <c r="AO68" i="1"/>
  <c r="H20" i="2" s="1"/>
  <c r="AN68" i="1"/>
  <c r="H19" i="2" s="1"/>
  <c r="AM68" i="1"/>
  <c r="H18" i="2" s="1"/>
  <c r="AL68" i="1"/>
  <c r="H17" i="2" s="1"/>
  <c r="AK68" i="1"/>
  <c r="H16" i="2" s="1"/>
  <c r="AJ68" i="1"/>
  <c r="H15" i="2" s="1"/>
  <c r="AI68" i="1"/>
  <c r="H14" i="2" s="1"/>
  <c r="AH68" i="1"/>
  <c r="H13" i="2" s="1"/>
  <c r="AG68" i="1"/>
  <c r="H12" i="2" s="1"/>
  <c r="AF68" i="1"/>
  <c r="AE68" i="1"/>
  <c r="H10" i="2" s="1"/>
  <c r="AD68" i="1"/>
  <c r="H9" i="2" s="1"/>
  <c r="AC68" i="1"/>
  <c r="H8" i="2" s="1"/>
  <c r="AZ66" i="1"/>
  <c r="AY66" i="1"/>
  <c r="D30" i="2" s="1"/>
  <c r="AX66" i="1"/>
  <c r="AW66" i="1"/>
  <c r="D28" i="2" s="1"/>
  <c r="AV66" i="1"/>
  <c r="AU66" i="1"/>
  <c r="D26" i="2" s="1"/>
  <c r="AT66" i="1"/>
  <c r="D25" i="2" s="1"/>
  <c r="AS66" i="1"/>
  <c r="AR66" i="1"/>
  <c r="AQ66" i="1"/>
  <c r="D22" i="2" s="1"/>
  <c r="AP66" i="1"/>
  <c r="AO66" i="1"/>
  <c r="D20" i="2" s="1"/>
  <c r="AN66" i="1"/>
  <c r="AM66" i="1"/>
  <c r="D18" i="2" s="1"/>
  <c r="AL66" i="1"/>
  <c r="D17" i="2" s="1"/>
  <c r="AK66" i="1"/>
  <c r="D16" i="2" s="1"/>
  <c r="AJ66" i="1"/>
  <c r="AI66" i="1"/>
  <c r="D14" i="2" s="1"/>
  <c r="AH66" i="1"/>
  <c r="AG66" i="1"/>
  <c r="D12" i="2" s="1"/>
  <c r="AF66" i="1"/>
  <c r="AE66" i="1"/>
  <c r="D10" i="2" s="1"/>
  <c r="AD66" i="1"/>
  <c r="D9" i="2" s="1"/>
  <c r="AC66" i="1"/>
  <c r="D8" i="2" s="1"/>
  <c r="AZ60" i="1"/>
  <c r="AZ69" i="1" s="1"/>
  <c r="I31" i="2" s="1"/>
  <c r="AY60" i="1"/>
  <c r="AY69" i="1" s="1"/>
  <c r="I30" i="2" s="1"/>
  <c r="AX60" i="1"/>
  <c r="AX69" i="1" s="1"/>
  <c r="I29" i="2" s="1"/>
  <c r="AW60" i="1"/>
  <c r="AW69" i="1" s="1"/>
  <c r="I28" i="2" s="1"/>
  <c r="AV60" i="1"/>
  <c r="AV69" i="1" s="1"/>
  <c r="I27" i="2" s="1"/>
  <c r="AU60" i="1"/>
  <c r="AU69" i="1" s="1"/>
  <c r="I26" i="2" s="1"/>
  <c r="AT60" i="1"/>
  <c r="AT69" i="1" s="1"/>
  <c r="I25" i="2" s="1"/>
  <c r="AS60" i="1"/>
  <c r="AS69" i="1" s="1"/>
  <c r="I24" i="2" s="1"/>
  <c r="AR60" i="1"/>
  <c r="AR69" i="1" s="1"/>
  <c r="I23" i="2" s="1"/>
  <c r="AQ60" i="1"/>
  <c r="AQ69" i="1" s="1"/>
  <c r="I22" i="2" s="1"/>
  <c r="AP60" i="1"/>
  <c r="AP69" i="1" s="1"/>
  <c r="I21" i="2" s="1"/>
  <c r="AO60" i="1"/>
  <c r="AO69" i="1" s="1"/>
  <c r="I20" i="2" s="1"/>
  <c r="AN60" i="1"/>
  <c r="AN69" i="1" s="1"/>
  <c r="I19" i="2" s="1"/>
  <c r="AM60" i="1"/>
  <c r="AM69" i="1" s="1"/>
  <c r="I18" i="2" s="1"/>
  <c r="AL60" i="1"/>
  <c r="AL69" i="1" s="1"/>
  <c r="I17" i="2" s="1"/>
  <c r="AK60" i="1"/>
  <c r="AK69" i="1" s="1"/>
  <c r="I16" i="2" s="1"/>
  <c r="AJ60" i="1"/>
  <c r="AJ69" i="1" s="1"/>
  <c r="I15" i="2" s="1"/>
  <c r="AI60" i="1"/>
  <c r="AI69" i="1" s="1"/>
  <c r="I14" i="2" s="1"/>
  <c r="AH60" i="1"/>
  <c r="AH69" i="1" s="1"/>
  <c r="I13" i="2" s="1"/>
  <c r="AG60" i="1"/>
  <c r="AG69" i="1" s="1"/>
  <c r="I12" i="2" s="1"/>
  <c r="AF60" i="1"/>
  <c r="AF69" i="1" s="1"/>
  <c r="I11" i="2" s="1"/>
  <c r="AE60" i="1"/>
  <c r="AE69" i="1" s="1"/>
  <c r="I10" i="2" s="1"/>
  <c r="AD60" i="1"/>
  <c r="AD69" i="1" s="1"/>
  <c r="I9" i="2" s="1"/>
  <c r="AC60" i="1"/>
  <c r="AC69" i="1" s="1"/>
  <c r="I8" i="2" s="1"/>
  <c r="E60" i="1"/>
  <c r="AZ59" i="1"/>
  <c r="AZ67" i="1" s="1"/>
  <c r="E31" i="2" s="1"/>
  <c r="AY59" i="1"/>
  <c r="AX59" i="1"/>
  <c r="AX67" i="1" s="1"/>
  <c r="E29" i="2" s="1"/>
  <c r="Q29" i="2" s="1"/>
  <c r="AW59" i="1"/>
  <c r="AW67" i="1" s="1"/>
  <c r="E28" i="2" s="1"/>
  <c r="AV59" i="1"/>
  <c r="AV67" i="1" s="1"/>
  <c r="E27" i="2" s="1"/>
  <c r="AU59" i="1"/>
  <c r="AU67" i="1" s="1"/>
  <c r="E26" i="2" s="1"/>
  <c r="Q26" i="2" s="1"/>
  <c r="AT59" i="1"/>
  <c r="AT67" i="1" s="1"/>
  <c r="E25" i="2" s="1"/>
  <c r="Q25" i="2" s="1"/>
  <c r="AS59" i="1"/>
  <c r="AS67" i="1" s="1"/>
  <c r="E24" i="2" s="1"/>
  <c r="Q24" i="2" s="1"/>
  <c r="AR59" i="1"/>
  <c r="AR67" i="1" s="1"/>
  <c r="E23" i="2" s="1"/>
  <c r="AQ59" i="1"/>
  <c r="AP59" i="1"/>
  <c r="AP67" i="1" s="1"/>
  <c r="E21" i="2" s="1"/>
  <c r="Q21" i="2" s="1"/>
  <c r="AO59" i="1"/>
  <c r="AO67" i="1" s="1"/>
  <c r="E20" i="2" s="1"/>
  <c r="AN59" i="1"/>
  <c r="AN67" i="1" s="1"/>
  <c r="AM59" i="1"/>
  <c r="AM67" i="1" s="1"/>
  <c r="E18" i="2" s="1"/>
  <c r="Q18" i="2" s="1"/>
  <c r="AL59" i="1"/>
  <c r="AL67" i="1" s="1"/>
  <c r="E17" i="2" s="1"/>
  <c r="Q17" i="2" s="1"/>
  <c r="AK59" i="1"/>
  <c r="AK67" i="1" s="1"/>
  <c r="E16" i="2" s="1"/>
  <c r="Q16" i="2" s="1"/>
  <c r="AJ59" i="1"/>
  <c r="AJ67" i="1" s="1"/>
  <c r="E15" i="2" s="1"/>
  <c r="AI59" i="1"/>
  <c r="AH59" i="1"/>
  <c r="AH67" i="1" s="1"/>
  <c r="E13" i="2" s="1"/>
  <c r="Q13" i="2" s="1"/>
  <c r="AG59" i="1"/>
  <c r="AG67" i="1" s="1"/>
  <c r="AF59" i="1"/>
  <c r="AF67" i="1" s="1"/>
  <c r="E11" i="2" s="1"/>
  <c r="AE59" i="1"/>
  <c r="AE67" i="1" s="1"/>
  <c r="E10" i="2" s="1"/>
  <c r="Q10" i="2" s="1"/>
  <c r="AD59" i="1"/>
  <c r="AD67" i="1" s="1"/>
  <c r="E9" i="2" s="1"/>
  <c r="Q9" i="2" s="1"/>
  <c r="AC59" i="1"/>
  <c r="W59" i="1"/>
  <c r="V59" i="1"/>
  <c r="U59" i="1"/>
  <c r="S59" i="1"/>
  <c r="N59" i="1"/>
  <c r="M59" i="1"/>
  <c r="L59" i="1"/>
  <c r="K59" i="1"/>
  <c r="J59" i="1"/>
  <c r="I59" i="1"/>
  <c r="H59" i="1"/>
  <c r="E59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E58" i="1"/>
  <c r="AB56" i="1"/>
  <c r="R56" i="1"/>
  <c r="F56" i="1"/>
  <c r="AB55" i="1"/>
  <c r="R55" i="1"/>
  <c r="F55" i="1"/>
  <c r="AB54" i="1"/>
  <c r="R54" i="1"/>
  <c r="F54" i="1"/>
  <c r="AB53" i="1"/>
  <c r="R53" i="1"/>
  <c r="F53" i="1"/>
  <c r="AB52" i="1"/>
  <c r="R52" i="1"/>
  <c r="F52" i="1"/>
  <c r="AB51" i="1"/>
  <c r="R51" i="1"/>
  <c r="F51" i="1"/>
  <c r="AB50" i="1"/>
  <c r="R50" i="1"/>
  <c r="F50" i="1"/>
  <c r="AB49" i="1"/>
  <c r="R49" i="1"/>
  <c r="F49" i="1"/>
  <c r="AB48" i="1"/>
  <c r="R48" i="1"/>
  <c r="F48" i="1"/>
  <c r="AB47" i="1"/>
  <c r="R47" i="1"/>
  <c r="F47" i="1"/>
  <c r="AB46" i="1"/>
  <c r="R46" i="1"/>
  <c r="F46" i="1"/>
  <c r="AB45" i="1"/>
  <c r="R45" i="1"/>
  <c r="F45" i="1"/>
  <c r="AB44" i="1"/>
  <c r="R44" i="1"/>
  <c r="F44" i="1"/>
  <c r="AB43" i="1"/>
  <c r="R43" i="1"/>
  <c r="F43" i="1"/>
  <c r="AB42" i="1"/>
  <c r="R42" i="1"/>
  <c r="F42" i="1"/>
  <c r="AB41" i="1"/>
  <c r="R41" i="1"/>
  <c r="F41" i="1"/>
  <c r="AB40" i="1"/>
  <c r="R40" i="1"/>
  <c r="F40" i="1"/>
  <c r="AB39" i="1"/>
  <c r="R39" i="1"/>
  <c r="F39" i="1"/>
  <c r="AB38" i="1"/>
  <c r="R38" i="1"/>
  <c r="F38" i="1"/>
  <c r="AB37" i="1"/>
  <c r="R37" i="1"/>
  <c r="F37" i="1"/>
  <c r="AB36" i="1"/>
  <c r="R36" i="1"/>
  <c r="F36" i="1"/>
  <c r="AB35" i="1"/>
  <c r="R35" i="1"/>
  <c r="F35" i="1"/>
  <c r="AB34" i="1"/>
  <c r="R34" i="1"/>
  <c r="F34" i="1"/>
  <c r="AB33" i="1"/>
  <c r="R33" i="1"/>
  <c r="F33" i="1"/>
  <c r="AB32" i="1"/>
  <c r="R32" i="1"/>
  <c r="F32" i="1"/>
  <c r="AB31" i="1"/>
  <c r="R31" i="1"/>
  <c r="F31" i="1"/>
  <c r="AB30" i="1"/>
  <c r="R30" i="1"/>
  <c r="F30" i="1"/>
  <c r="AB29" i="1"/>
  <c r="R29" i="1"/>
  <c r="F29" i="1"/>
  <c r="AB28" i="1"/>
  <c r="R28" i="1"/>
  <c r="F28" i="1"/>
  <c r="AB27" i="1"/>
  <c r="R27" i="1"/>
  <c r="F27" i="1"/>
  <c r="AB26" i="1"/>
  <c r="R26" i="1"/>
  <c r="F26" i="1"/>
  <c r="AB25" i="1"/>
  <c r="R25" i="1"/>
  <c r="F25" i="1"/>
  <c r="AB24" i="1"/>
  <c r="R24" i="1"/>
  <c r="F24" i="1"/>
  <c r="AB23" i="1"/>
  <c r="R23" i="1"/>
  <c r="F23" i="1"/>
  <c r="AB22" i="1"/>
  <c r="R22" i="1"/>
  <c r="F22" i="1"/>
  <c r="AB21" i="1"/>
  <c r="R21" i="1"/>
  <c r="F21" i="1"/>
  <c r="AB20" i="1"/>
  <c r="R20" i="1"/>
  <c r="F20" i="1"/>
  <c r="AB19" i="1"/>
  <c r="R19" i="1"/>
  <c r="F19" i="1"/>
  <c r="AB18" i="1"/>
  <c r="R18" i="1"/>
  <c r="F18" i="1"/>
  <c r="AB17" i="1"/>
  <c r="R17" i="1"/>
  <c r="F17" i="1"/>
  <c r="AB16" i="1"/>
  <c r="R16" i="1"/>
  <c r="F16" i="1"/>
  <c r="AB15" i="1"/>
  <c r="R15" i="1"/>
  <c r="F15" i="1"/>
  <c r="AB14" i="1"/>
  <c r="R14" i="1"/>
  <c r="F14" i="1"/>
  <c r="AB13" i="1"/>
  <c r="R13" i="1"/>
  <c r="F13" i="1"/>
  <c r="AB12" i="1"/>
  <c r="R12" i="1"/>
  <c r="F12" i="1"/>
  <c r="AB11" i="1"/>
  <c r="R11" i="1"/>
  <c r="F11" i="1"/>
  <c r="AB10" i="1"/>
  <c r="R10" i="1"/>
  <c r="F10" i="1"/>
  <c r="AB9" i="1"/>
  <c r="R9" i="1"/>
  <c r="F9" i="1"/>
  <c r="AB8" i="1"/>
  <c r="R8" i="1"/>
  <c r="F8" i="1"/>
  <c r="AB7" i="1"/>
  <c r="R7" i="1"/>
  <c r="F7" i="1"/>
  <c r="AB6" i="1"/>
  <c r="L33" i="2" l="1"/>
  <c r="L37" i="2"/>
  <c r="S44" i="2"/>
  <c r="L43" i="2"/>
  <c r="S47" i="2"/>
  <c r="R33" i="2"/>
  <c r="S33" i="2" s="1"/>
  <c r="S37" i="2"/>
  <c r="R40" i="2"/>
  <c r="S40" i="2" s="1"/>
  <c r="N42" i="2"/>
  <c r="L49" i="2"/>
  <c r="L39" i="2"/>
  <c r="S43" i="2"/>
  <c r="R46" i="2"/>
  <c r="S46" i="2" s="1"/>
  <c r="N48" i="2"/>
  <c r="S32" i="2"/>
  <c r="S36" i="2"/>
  <c r="S49" i="2"/>
  <c r="L47" i="2"/>
  <c r="R59" i="1"/>
  <c r="AI67" i="1"/>
  <c r="E14" i="2" s="1"/>
  <c r="AQ67" i="1"/>
  <c r="E22" i="2" s="1"/>
  <c r="F22" i="2" s="1"/>
  <c r="AY67" i="1"/>
  <c r="E30" i="2" s="1"/>
  <c r="O30" i="2" s="1"/>
  <c r="R39" i="2"/>
  <c r="S39" i="2" s="1"/>
  <c r="R42" i="2"/>
  <c r="S42" i="2" s="1"/>
  <c r="N44" i="2"/>
  <c r="Q11" i="2"/>
  <c r="Q27" i="2"/>
  <c r="Q14" i="2"/>
  <c r="Q22" i="2"/>
  <c r="AC67" i="1"/>
  <c r="E8" i="2" s="1"/>
  <c r="Q8" i="2" s="1"/>
  <c r="AJ70" i="1"/>
  <c r="Q15" i="2"/>
  <c r="Q23" i="2"/>
  <c r="Q31" i="2"/>
  <c r="O14" i="2"/>
  <c r="P14" i="2"/>
  <c r="R14" i="2" s="1"/>
  <c r="S14" i="2" s="1"/>
  <c r="F14" i="2"/>
  <c r="G14" i="2" s="1"/>
  <c r="O22" i="2"/>
  <c r="P22" i="2"/>
  <c r="P30" i="2"/>
  <c r="J14" i="2"/>
  <c r="N14" i="2" s="1"/>
  <c r="J22" i="2"/>
  <c r="K22" i="2" s="1"/>
  <c r="K30" i="2"/>
  <c r="J30" i="2"/>
  <c r="M33" i="2"/>
  <c r="M37" i="2"/>
  <c r="J15" i="2"/>
  <c r="K15" i="2" s="1"/>
  <c r="P8" i="2"/>
  <c r="O16" i="2"/>
  <c r="P16" i="2"/>
  <c r="R16" i="2" s="1"/>
  <c r="F16" i="2"/>
  <c r="AS70" i="1"/>
  <c r="J8" i="2"/>
  <c r="K8" i="2" s="1"/>
  <c r="J16" i="2"/>
  <c r="K16" i="2" s="1"/>
  <c r="J24" i="2"/>
  <c r="K24" i="2" s="1"/>
  <c r="J23" i="2"/>
  <c r="K23" i="2" s="1"/>
  <c r="P9" i="2"/>
  <c r="R9" i="2" s="1"/>
  <c r="F9" i="2"/>
  <c r="G9" i="2" s="1"/>
  <c r="O9" i="2"/>
  <c r="P17" i="2"/>
  <c r="R17" i="2" s="1"/>
  <c r="F17" i="2"/>
  <c r="O17" i="2"/>
  <c r="P25" i="2"/>
  <c r="R25" i="2" s="1"/>
  <c r="F25" i="2"/>
  <c r="O25" i="2"/>
  <c r="J9" i="2"/>
  <c r="N9" i="2" s="1"/>
  <c r="J17" i="2"/>
  <c r="K17" i="2" s="1"/>
  <c r="J25" i="2"/>
  <c r="K25" i="2" s="1"/>
  <c r="AR70" i="1"/>
  <c r="O10" i="2"/>
  <c r="P10" i="2"/>
  <c r="R10" i="2" s="1"/>
  <c r="F10" i="2"/>
  <c r="O18" i="2"/>
  <c r="P18" i="2"/>
  <c r="R18" i="2" s="1"/>
  <c r="F18" i="2"/>
  <c r="G18" i="2" s="1"/>
  <c r="O26" i="2"/>
  <c r="P26" i="2"/>
  <c r="R26" i="2" s="1"/>
  <c r="S26" i="2" s="1"/>
  <c r="F26" i="2"/>
  <c r="G26" i="2" s="1"/>
  <c r="J10" i="2"/>
  <c r="K10" i="2" s="1"/>
  <c r="J18" i="2"/>
  <c r="N18" i="2" s="1"/>
  <c r="J26" i="2"/>
  <c r="K26" i="2" s="1"/>
  <c r="M35" i="2"/>
  <c r="M45" i="2"/>
  <c r="Q20" i="2"/>
  <c r="Q28" i="2"/>
  <c r="AF70" i="1"/>
  <c r="AN70" i="1"/>
  <c r="AV70" i="1"/>
  <c r="Q12" i="2"/>
  <c r="J19" i="2"/>
  <c r="K19" i="2" s="1"/>
  <c r="J27" i="2"/>
  <c r="K27" i="2" s="1"/>
  <c r="AZ70" i="1"/>
  <c r="O12" i="2"/>
  <c r="P12" i="2"/>
  <c r="F12" i="2"/>
  <c r="G12" i="2" s="1"/>
  <c r="O20" i="2"/>
  <c r="P20" i="2"/>
  <c r="F20" i="2"/>
  <c r="O28" i="2"/>
  <c r="P28" i="2"/>
  <c r="R28" i="2" s="1"/>
  <c r="F28" i="2"/>
  <c r="J12" i="2"/>
  <c r="K12" i="2" s="1"/>
  <c r="J20" i="2"/>
  <c r="K20" i="2" s="1"/>
  <c r="J28" i="2"/>
  <c r="K28" i="2" s="1"/>
  <c r="J31" i="2"/>
  <c r="K31" i="2" s="1"/>
  <c r="AH70" i="1"/>
  <c r="AP70" i="1"/>
  <c r="AX70" i="1"/>
  <c r="J13" i="2"/>
  <c r="K13" i="2" s="1"/>
  <c r="J21" i="2"/>
  <c r="K21" i="2" s="1"/>
  <c r="J29" i="2"/>
  <c r="K29" i="2" s="1"/>
  <c r="M47" i="2"/>
  <c r="AK70" i="1"/>
  <c r="D11" i="2"/>
  <c r="D19" i="2"/>
  <c r="D27" i="2"/>
  <c r="AD70" i="1"/>
  <c r="AL70" i="1"/>
  <c r="AT70" i="1"/>
  <c r="G32" i="2"/>
  <c r="M32" i="2" s="1"/>
  <c r="G34" i="2"/>
  <c r="M34" i="2" s="1"/>
  <c r="G36" i="2"/>
  <c r="M36" i="2" s="1"/>
  <c r="G38" i="2"/>
  <c r="M38" i="2" s="1"/>
  <c r="G40" i="2"/>
  <c r="M40" i="2" s="1"/>
  <c r="G42" i="2"/>
  <c r="M42" i="2" s="1"/>
  <c r="G44" i="2"/>
  <c r="M44" i="2" s="1"/>
  <c r="G46" i="2"/>
  <c r="M46" i="2" s="1"/>
  <c r="G48" i="2"/>
  <c r="M48" i="2" s="1"/>
  <c r="Q19" i="2"/>
  <c r="D24" i="2"/>
  <c r="AE70" i="1"/>
  <c r="AM70" i="1"/>
  <c r="AU70" i="1"/>
  <c r="N33" i="2"/>
  <c r="N35" i="2"/>
  <c r="N37" i="2"/>
  <c r="N39" i="2"/>
  <c r="N41" i="2"/>
  <c r="N43" i="2"/>
  <c r="N45" i="2"/>
  <c r="N47" i="2"/>
  <c r="N49" i="2"/>
  <c r="H11" i="2"/>
  <c r="D13" i="2"/>
  <c r="D21" i="2"/>
  <c r="D29" i="2"/>
  <c r="AG70" i="1"/>
  <c r="AO70" i="1"/>
  <c r="AW70" i="1"/>
  <c r="L32" i="2"/>
  <c r="L34" i="2"/>
  <c r="L36" i="2"/>
  <c r="L38" i="2"/>
  <c r="L40" i="2"/>
  <c r="L42" i="2"/>
  <c r="L44" i="2"/>
  <c r="L46" i="2"/>
  <c r="L48" i="2"/>
  <c r="D15" i="2"/>
  <c r="D23" i="2"/>
  <c r="D31" i="2"/>
  <c r="AI70" i="1"/>
  <c r="AQ70" i="1"/>
  <c r="AY70" i="1"/>
  <c r="S18" i="2" l="1"/>
  <c r="K18" i="2"/>
  <c r="Q30" i="2"/>
  <c r="S28" i="2"/>
  <c r="F30" i="2"/>
  <c r="R30" i="2"/>
  <c r="S30" i="2" s="1"/>
  <c r="L20" i="2"/>
  <c r="AC70" i="1"/>
  <c r="L22" i="2"/>
  <c r="R22" i="2"/>
  <c r="S22" i="2" s="1"/>
  <c r="R8" i="2"/>
  <c r="O8" i="2"/>
  <c r="F8" i="2"/>
  <c r="N10" i="2"/>
  <c r="S9" i="2"/>
  <c r="S16" i="2"/>
  <c r="L17" i="2"/>
  <c r="N16" i="2"/>
  <c r="S17" i="2"/>
  <c r="R20" i="2"/>
  <c r="S20" i="2" s="1"/>
  <c r="K9" i="2"/>
  <c r="M9" i="2" s="1"/>
  <c r="S10" i="2"/>
  <c r="N25" i="2"/>
  <c r="S8" i="2"/>
  <c r="G22" i="2"/>
  <c r="K14" i="2"/>
  <c r="L28" i="2"/>
  <c r="M18" i="2"/>
  <c r="S25" i="2"/>
  <c r="L16" i="2"/>
  <c r="L30" i="2"/>
  <c r="P15" i="2"/>
  <c r="R15" i="2" s="1"/>
  <c r="S15" i="2" s="1"/>
  <c r="F15" i="2"/>
  <c r="L15" i="2" s="1"/>
  <c r="O15" i="2"/>
  <c r="N15" i="2"/>
  <c r="J11" i="2"/>
  <c r="K11" i="2" s="1"/>
  <c r="P23" i="2"/>
  <c r="R23" i="2" s="1"/>
  <c r="F23" i="2"/>
  <c r="L23" i="2" s="1"/>
  <c r="O23" i="2"/>
  <c r="N23" i="2"/>
  <c r="P13" i="2"/>
  <c r="R13" i="2" s="1"/>
  <c r="F13" i="2"/>
  <c r="L13" i="2" s="1"/>
  <c r="O13" i="2"/>
  <c r="R12" i="2"/>
  <c r="S12" i="2" s="1"/>
  <c r="L26" i="2"/>
  <c r="M14" i="2"/>
  <c r="L8" i="2"/>
  <c r="M22" i="2"/>
  <c r="M26" i="2"/>
  <c r="G20" i="2"/>
  <c r="M20" i="2" s="1"/>
  <c r="N12" i="2"/>
  <c r="L25" i="2"/>
  <c r="G17" i="2"/>
  <c r="M17" i="2" s="1"/>
  <c r="P27" i="2"/>
  <c r="R27" i="2" s="1"/>
  <c r="F27" i="2"/>
  <c r="L27" i="2" s="1"/>
  <c r="O27" i="2"/>
  <c r="N26" i="2"/>
  <c r="L10" i="2"/>
  <c r="G8" i="2"/>
  <c r="M8" i="2" s="1"/>
  <c r="G30" i="2"/>
  <c r="M30" i="2" s="1"/>
  <c r="N22" i="2"/>
  <c r="P19" i="2"/>
  <c r="R19" i="2" s="1"/>
  <c r="S19" i="2" s="1"/>
  <c r="F19" i="2"/>
  <c r="L19" i="2" s="1"/>
  <c r="O19" i="2"/>
  <c r="G28" i="2"/>
  <c r="M28" i="2" s="1"/>
  <c r="N20" i="2"/>
  <c r="G25" i="2"/>
  <c r="M25" i="2" s="1"/>
  <c r="M12" i="2"/>
  <c r="P29" i="2"/>
  <c r="R29" i="2" s="1"/>
  <c r="F29" i="2"/>
  <c r="L29" i="2" s="1"/>
  <c r="O29" i="2"/>
  <c r="O24" i="2"/>
  <c r="P24" i="2"/>
  <c r="R24" i="2" s="1"/>
  <c r="F24" i="2"/>
  <c r="L24" i="2" s="1"/>
  <c r="P11" i="2"/>
  <c r="R11" i="2" s="1"/>
  <c r="F11" i="2"/>
  <c r="N11" i="2" s="1"/>
  <c r="O11" i="2"/>
  <c r="L18" i="2"/>
  <c r="G10" i="2"/>
  <c r="M10" i="2" s="1"/>
  <c r="G16" i="2"/>
  <c r="M16" i="2" s="1"/>
  <c r="N8" i="2"/>
  <c r="N30" i="2"/>
  <c r="L14" i="2"/>
  <c r="P31" i="2"/>
  <c r="R31" i="2" s="1"/>
  <c r="F31" i="2"/>
  <c r="L31" i="2" s="1"/>
  <c r="O31" i="2"/>
  <c r="P21" i="2"/>
  <c r="R21" i="2" s="1"/>
  <c r="F21" i="2"/>
  <c r="L21" i="2" s="1"/>
  <c r="O21" i="2"/>
  <c r="N28" i="2"/>
  <c r="L12" i="2"/>
  <c r="N17" i="2"/>
  <c r="L9" i="2"/>
  <c r="S21" i="2" l="1"/>
  <c r="S11" i="2"/>
  <c r="N21" i="2"/>
  <c r="S31" i="2"/>
  <c r="S13" i="2"/>
  <c r="S29" i="2"/>
  <c r="S27" i="2"/>
  <c r="N19" i="2"/>
  <c r="G27" i="2"/>
  <c r="M27" i="2" s="1"/>
  <c r="G13" i="2"/>
  <c r="M13" i="2" s="1"/>
  <c r="S24" i="2"/>
  <c r="N27" i="2"/>
  <c r="N13" i="2"/>
  <c r="S23" i="2"/>
  <c r="G24" i="2"/>
  <c r="M24" i="2" s="1"/>
  <c r="G29" i="2"/>
  <c r="M29" i="2" s="1"/>
  <c r="G21" i="2"/>
  <c r="M21" i="2" s="1"/>
  <c r="L11" i="2"/>
  <c r="N24" i="2"/>
  <c r="G19" i="2"/>
  <c r="M19" i="2" s="1"/>
  <c r="G23" i="2"/>
  <c r="M23" i="2" s="1"/>
  <c r="G15" i="2"/>
  <c r="M15" i="2" s="1"/>
  <c r="G31" i="2"/>
  <c r="M31" i="2" s="1"/>
  <c r="N31" i="2"/>
  <c r="G11" i="2"/>
  <c r="M11" i="2" s="1"/>
  <c r="N29" i="2"/>
</calcChain>
</file>

<file path=xl/sharedStrings.xml><?xml version="1.0" encoding="utf-8"?>
<sst xmlns="http://schemas.openxmlformats.org/spreadsheetml/2006/main" count="106" uniqueCount="98">
  <si>
    <r>
      <rPr>
        <b/>
        <sz val="12"/>
        <color rgb="FF000000"/>
        <rFont val="Times New Roman1"/>
      </rPr>
      <t xml:space="preserve">Allegato 7 </t>
    </r>
    <r>
      <rPr>
        <sz val="12"/>
        <color rgb="FF000000"/>
        <rFont val="Times New Roman"/>
        <family val="1"/>
      </rPr>
      <t xml:space="preserve">       </t>
    </r>
  </si>
  <si>
    <t>TABELLA DI RIEPILOGO DEL FOCOLAIO DEL</t>
  </si>
  <si>
    <t>ALIMENTI CONSUMATI</t>
  </si>
  <si>
    <t>NOME E COGNOME</t>
  </si>
  <si>
    <t>SESSO</t>
  </si>
  <si>
    <t>DATA DI NASCITA</t>
  </si>
  <si>
    <t>ETA'</t>
  </si>
  <si>
    <t>Sintomi si/no</t>
  </si>
  <si>
    <t>Vomito</t>
  </si>
  <si>
    <t>Diarrea</t>
  </si>
  <si>
    <t>Nausea</t>
  </si>
  <si>
    <t>Crampi</t>
  </si>
  <si>
    <t>Febbre</t>
  </si>
  <si>
    <t xml:space="preserve"> urine ipercromiche</t>
  </si>
  <si>
    <t>altri sintomi</t>
  </si>
  <si>
    <t>Data e ora del pasto</t>
  </si>
  <si>
    <t>data e ora inizio sintomi</t>
  </si>
  <si>
    <t>Ore intercorse tra il pasto e l'inizio dei sintomi</t>
  </si>
  <si>
    <t>esami di laboratorio SI/NO</t>
  </si>
  <si>
    <t>tipo di esame</t>
  </si>
  <si>
    <t>esito</t>
  </si>
  <si>
    <t>agente isolato</t>
  </si>
  <si>
    <t>Ricovero SI/NO</t>
  </si>
  <si>
    <t>data di ricovero</t>
  </si>
  <si>
    <t>data di dimissione</t>
  </si>
  <si>
    <t>farmaci assunti</t>
  </si>
  <si>
    <t>data assunzione fino al</t>
  </si>
  <si>
    <t>alimento 4</t>
  </si>
  <si>
    <t>alimento 5</t>
  </si>
  <si>
    <t>alimento 6</t>
  </si>
  <si>
    <t>alimento 7</t>
  </si>
  <si>
    <t>alimento 8</t>
  </si>
  <si>
    <t>alimento 9</t>
  </si>
  <si>
    <t>alimento 10</t>
  </si>
  <si>
    <t>alimento 11</t>
  </si>
  <si>
    <t>alimento 12</t>
  </si>
  <si>
    <t>alimento 13</t>
  </si>
  <si>
    <t>alimento 14</t>
  </si>
  <si>
    <t>alimento 15</t>
  </si>
  <si>
    <t>alimento 16</t>
  </si>
  <si>
    <t>alimento 17</t>
  </si>
  <si>
    <t>alimento 18</t>
  </si>
  <si>
    <t>alimento 19</t>
  </si>
  <si>
    <t>alimento 20</t>
  </si>
  <si>
    <t>alimento 21</t>
  </si>
  <si>
    <t>alimento 22</t>
  </si>
  <si>
    <t>alimento 23</t>
  </si>
  <si>
    <t>alimento 24</t>
  </si>
  <si>
    <t>Totale  sintomatici</t>
  </si>
  <si>
    <t>Totali vomito</t>
  </si>
  <si>
    <t>Totali diarrea</t>
  </si>
  <si>
    <t>Totali nausea</t>
  </si>
  <si>
    <t>Totali crampi</t>
  </si>
  <si>
    <t>Totali febbre</t>
  </si>
  <si>
    <t>Totali ittero ur. Ipercrom.</t>
  </si>
  <si>
    <t>totali altri sintomi</t>
  </si>
  <si>
    <t>media dei tempi di insorgenza dei sintomi in ore</t>
  </si>
  <si>
    <t>totali esami laboratorio</t>
  </si>
  <si>
    <t>Totali negativi</t>
  </si>
  <si>
    <t>Totali positivi</t>
  </si>
  <si>
    <t>totali ricovero</t>
  </si>
  <si>
    <t>CONSUMO</t>
  </si>
  <si>
    <t>Totale  asintomatici</t>
  </si>
  <si>
    <t>SI</t>
  </si>
  <si>
    <t>Totale persone intervistate</t>
  </si>
  <si>
    <t>%</t>
  </si>
  <si>
    <t>NO</t>
  </si>
  <si>
    <t>MALATI CHE HANNO MANGIATO</t>
  </si>
  <si>
    <t>SANI CHE HANNO MANGIATO</t>
  </si>
  <si>
    <t>MALATI CHE NON HANNO MANGIATO</t>
  </si>
  <si>
    <t>SANI CHE NON HANNO MANGIATIO</t>
  </si>
  <si>
    <t>TOTALE</t>
  </si>
  <si>
    <t>CALCOLO DEI TASSI DI ATTACCO SPECIFICI PER ALIMENTO , RISCHIO RELATIVO E ODDS RATIO</t>
  </si>
  <si>
    <t>CIBO SERVITO</t>
  </si>
  <si>
    <t>malati che hanno mangiato l'alimento</t>
  </si>
  <si>
    <t>sani che hanno mangiato l'alimento</t>
  </si>
  <si>
    <t>TOT</t>
  </si>
  <si>
    <t>malati %</t>
  </si>
  <si>
    <t>malati che non hanno mangiato l'alimento</t>
  </si>
  <si>
    <t>sani che non hanno mangiato l'alimento</t>
  </si>
  <si>
    <t>TOT.</t>
  </si>
  <si>
    <t>differenza %</t>
  </si>
  <si>
    <t>RR</t>
  </si>
  <si>
    <t>Odds Ratio</t>
  </si>
  <si>
    <t>TOTALE 1</t>
  </si>
  <si>
    <t>TOTALE 2</t>
  </si>
  <si>
    <t>TOTALE 3</t>
  </si>
  <si>
    <t>VALORE CHI QUADRO</t>
  </si>
  <si>
    <t>ESITI</t>
  </si>
  <si>
    <t>positivo</t>
  </si>
  <si>
    <t>negativo</t>
  </si>
  <si>
    <t>scrivere al posto di "alimento n°" l'alimento del menu e per ogni persona MALATI e NON-MALATI scegliere SI se lo hanno consumato e NO se non lo hanno consumato. Nel foglio STUDIO STATISTICO compariranno i tassi di attacco per ogni singolo alimento, il rischio relativo /ODDS Ratio e la significatività statistica (CHI Quadrato)</t>
  </si>
  <si>
    <t>carne</t>
  </si>
  <si>
    <t>pane</t>
  </si>
  <si>
    <t>cenci fritti</t>
  </si>
  <si>
    <t>se si vuole inserire SI digitare 1
se si vuole inserire NO digitare 0 (zero)</t>
  </si>
  <si>
    <t>inserendo data e ora del pasto e data e ora dei sintomi vengono calcolate automaticamente le ore trascorse</t>
  </si>
  <si>
    <t>l'età viene calcolata automaticamente inserendo la data di nascita e la data del pasto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</si>
</sst>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&quot; &quot;hh&quot;:&quot;mm"/>
    <numFmt numFmtId="165" formatCode="0.0"/>
    <numFmt numFmtId="166" formatCode="[$€-410]&quot; &quot;#,##0.00;[Red]&quot;-&quot;[$€-410]&quot; &quot;#,##0.00"/>
  </numFmts>
  <fonts count="21">
    <font>
      <sz val="10"/>
      <color rgb="FF000000"/>
      <name val="Tahoma"/>
      <family val="2"/>
    </font>
    <font>
      <b/>
      <i/>
      <sz val="16"/>
      <color rgb="FF000000"/>
      <name val="Tahoma"/>
      <family val="2"/>
    </font>
    <font>
      <b/>
      <i/>
      <u/>
      <sz val="10"/>
      <color rgb="FF000000"/>
      <name val="Tahoma"/>
      <family val="2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1"/>
    </font>
    <font>
      <b/>
      <sz val="12"/>
      <color rgb="FF000000"/>
      <name val="Times New Roman"/>
      <family val="1"/>
    </font>
    <font>
      <sz val="8"/>
      <color rgb="FF000000"/>
      <name val="Times New Roman"/>
      <family val="1"/>
    </font>
    <font>
      <i/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Arial1"/>
    </font>
    <font>
      <b/>
      <sz val="8"/>
      <color rgb="FF000000"/>
      <name val="Arial1"/>
    </font>
    <font>
      <sz val="13"/>
      <color rgb="FF000000"/>
      <name val="Arial1"/>
    </font>
    <font>
      <b/>
      <sz val="10"/>
      <color rgb="FF000000"/>
      <name val="Arial1"/>
    </font>
    <font>
      <b/>
      <sz val="16"/>
      <color rgb="FF000000"/>
      <name val="Times New Roman"/>
      <family val="1"/>
    </font>
    <font>
      <b/>
      <sz val="18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FF"/>
        <bgColor rgb="FFFF00FF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FF99CC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6" fontId="2" fillId="0" borderId="0"/>
  </cellStyleXfs>
  <cellXfs count="95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 applyProtection="1">
      <alignment vertical="center" wrapText="1"/>
      <protection locked="0"/>
    </xf>
    <xf numFmtId="14" fontId="5" fillId="0" borderId="3" xfId="0" applyNumberFormat="1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top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center" vertical="center" wrapText="1"/>
    </xf>
    <xf numFmtId="1" fontId="8" fillId="0" borderId="2" xfId="0" applyNumberFormat="1" applyFont="1" applyFill="1" applyBorder="1" applyAlignment="1" applyProtection="1">
      <alignment horizontal="center" vertical="center" wrapText="1"/>
    </xf>
    <xf numFmtId="164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top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1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4" fontId="8" fillId="0" borderId="0" xfId="0" applyNumberFormat="1" applyFont="1" applyFill="1" applyAlignment="1">
      <alignment horizontal="center" vertical="center" wrapText="1"/>
    </xf>
    <xf numFmtId="1" fontId="11" fillId="0" borderId="2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Alignment="1" applyProtection="1">
      <alignment horizontal="center" vertical="center" wrapText="1"/>
    </xf>
    <xf numFmtId="1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165" fontId="15" fillId="0" borderId="2" xfId="0" applyNumberFormat="1" applyFont="1" applyBorder="1" applyAlignment="1">
      <alignment horizontal="center" vertical="center"/>
    </xf>
    <xf numFmtId="165" fontId="15" fillId="0" borderId="2" xfId="0" applyNumberFormat="1" applyFont="1" applyBorder="1" applyAlignment="1">
      <alignment vertical="center"/>
    </xf>
    <xf numFmtId="2" fontId="16" fillId="7" borderId="2" xfId="0" applyNumberFormat="1" applyFont="1" applyFill="1" applyBorder="1" applyAlignment="1">
      <alignment horizontal="center" vertical="center"/>
    </xf>
    <xf numFmtId="2" fontId="16" fillId="8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165" fontId="16" fillId="2" borderId="2" xfId="0" applyNumberFormat="1" applyFont="1" applyFill="1" applyBorder="1" applyAlignment="1">
      <alignment horizontal="center" vertical="center"/>
    </xf>
    <xf numFmtId="0" fontId="20" fillId="11" borderId="8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9" xfId="0" applyFont="1" applyFill="1" applyBorder="1" applyAlignment="1">
      <alignment horizontal="center" vertical="center" wrapText="1"/>
    </xf>
    <xf numFmtId="0" fontId="20" fillId="11" borderId="10" xfId="0" applyFont="1" applyFill="1" applyBorder="1" applyAlignment="1">
      <alignment horizontal="center" vertical="center" wrapText="1"/>
    </xf>
    <xf numFmtId="0" fontId="20" fillId="11" borderId="11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 wrapText="1"/>
    </xf>
    <xf numFmtId="164" fontId="20" fillId="12" borderId="8" xfId="0" applyNumberFormat="1" applyFont="1" applyFill="1" applyBorder="1" applyAlignment="1">
      <alignment horizontal="center" vertical="center" wrapText="1"/>
    </xf>
    <xf numFmtId="164" fontId="20" fillId="12" borderId="7" xfId="0" applyNumberFormat="1" applyFont="1" applyFill="1" applyBorder="1" applyAlignment="1">
      <alignment horizontal="center" vertical="center" wrapText="1"/>
    </xf>
    <xf numFmtId="164" fontId="20" fillId="12" borderId="9" xfId="0" applyNumberFormat="1" applyFont="1" applyFill="1" applyBorder="1" applyAlignment="1">
      <alignment horizontal="center" vertical="center" wrapText="1"/>
    </xf>
    <xf numFmtId="164" fontId="20" fillId="12" borderId="10" xfId="0" applyNumberFormat="1" applyFont="1" applyFill="1" applyBorder="1" applyAlignment="1">
      <alignment horizontal="center" vertical="center" wrapText="1"/>
    </xf>
    <xf numFmtId="164" fontId="20" fillId="12" borderId="11" xfId="0" applyNumberFormat="1" applyFont="1" applyFill="1" applyBorder="1" applyAlignment="1">
      <alignment horizontal="center" vertical="center" wrapText="1"/>
    </xf>
    <xf numFmtId="164" fontId="20" fillId="12" borderId="12" xfId="0" applyNumberFormat="1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  <xf numFmtId="0" fontId="19" fillId="9" borderId="11" xfId="0" applyFont="1" applyFill="1" applyBorder="1" applyAlignment="1">
      <alignment horizontal="center" vertical="center" wrapText="1"/>
    </xf>
    <xf numFmtId="0" fontId="19" fillId="9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0" fontId="20" fillId="10" borderId="8" xfId="0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center" vertical="center" wrapText="1"/>
    </xf>
    <xf numFmtId="0" fontId="20" fillId="10" borderId="9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 wrapText="1"/>
    </xf>
    <xf numFmtId="0" fontId="20" fillId="1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6" borderId="2" xfId="0" applyFill="1" applyBorder="1"/>
    <xf numFmtId="0" fontId="15" fillId="6" borderId="2" xfId="0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>
      <alignment horizontal="center" vertical="center" wrapText="1"/>
    </xf>
    <xf numFmtId="165" fontId="15" fillId="5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5">
    <cellStyle name="Heading" xfId="1"/>
    <cellStyle name="Heading1" xfId="2"/>
    <cellStyle name="Normale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0"/>
  <sheetViews>
    <sheetView zoomScale="70" zoomScaleNormal="70" workbookViewId="0">
      <selection activeCell="J11" sqref="J11"/>
    </sheetView>
  </sheetViews>
  <sheetFormatPr defaultRowHeight="13.2"/>
  <cols>
    <col min="1" max="1" width="11.44140625" style="1" customWidth="1"/>
    <col min="2" max="2" width="5.21875" style="1" customWidth="1"/>
    <col min="3" max="3" width="34.5546875" style="1" customWidth="1"/>
    <col min="4" max="4" width="8.77734375" style="1" customWidth="1"/>
    <col min="5" max="5" width="20.77734375" style="2" customWidth="1"/>
    <col min="6" max="6" width="13.33203125" style="1" customWidth="1"/>
    <col min="7" max="7" width="8" style="1" customWidth="1"/>
    <col min="8" max="8" width="10.109375" style="3" customWidth="1"/>
    <col min="9" max="9" width="11.21875" style="1" customWidth="1"/>
    <col min="10" max="10" width="10.109375" style="1" customWidth="1"/>
    <col min="11" max="11" width="10.5546875" style="1" customWidth="1"/>
    <col min="12" max="12" width="10.109375" style="1" customWidth="1"/>
    <col min="13" max="13" width="11.77734375" style="1" customWidth="1"/>
    <col min="14" max="14" width="11.88671875" style="1" customWidth="1"/>
    <col min="15" max="15" width="19.5546875" style="4" customWidth="1"/>
    <col min="16" max="16" width="25.109375" style="4" customWidth="1"/>
    <col min="17" max="17" width="19.5546875" style="4" customWidth="1"/>
    <col min="18" max="18" width="19.5546875" style="3" customWidth="1"/>
    <col min="19" max="19" width="10.5546875" style="1" customWidth="1"/>
    <col min="20" max="20" width="14.5546875" style="1" customWidth="1"/>
    <col min="21" max="21" width="12.44140625" style="1" customWidth="1"/>
    <col min="22" max="22" width="16.109375" style="1" customWidth="1"/>
    <col min="23" max="23" width="8.77734375" style="1" customWidth="1"/>
    <col min="24" max="24" width="13" style="1" customWidth="1"/>
    <col min="25" max="25" width="16.5546875" style="1" customWidth="1"/>
    <col min="26" max="26" width="13.77734375" style="1" customWidth="1"/>
    <col min="27" max="27" width="20.5546875" style="1" customWidth="1"/>
    <col min="28" max="28" width="25.44140625" style="1" customWidth="1"/>
    <col min="29" max="1024" width="11.44140625" style="1" customWidth="1"/>
  </cols>
  <sheetData>
    <row r="1" spans="2:54" ht="37.799999999999997" customHeight="1">
      <c r="D1" s="70" t="s">
        <v>97</v>
      </c>
      <c r="E1" s="71"/>
      <c r="F1" s="72"/>
      <c r="G1" s="58" t="s">
        <v>95</v>
      </c>
      <c r="H1" s="59"/>
      <c r="I1" s="59"/>
      <c r="J1" s="59"/>
      <c r="K1" s="59"/>
      <c r="L1" s="59"/>
      <c r="M1" s="59"/>
      <c r="N1" s="60"/>
      <c r="O1" s="64" t="s">
        <v>96</v>
      </c>
      <c r="P1" s="65"/>
      <c r="Q1" s="66"/>
      <c r="AC1" s="79" t="s">
        <v>91</v>
      </c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1"/>
    </row>
    <row r="2" spans="2:54" ht="54" customHeight="1">
      <c r="D2" s="73"/>
      <c r="E2" s="74"/>
      <c r="F2" s="75"/>
      <c r="G2" s="61"/>
      <c r="H2" s="62"/>
      <c r="I2" s="62"/>
      <c r="J2" s="62"/>
      <c r="K2" s="62"/>
      <c r="L2" s="62"/>
      <c r="M2" s="62"/>
      <c r="N2" s="63"/>
      <c r="O2" s="67"/>
      <c r="P2" s="68"/>
      <c r="Q2" s="69"/>
      <c r="AC2" s="82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4"/>
    </row>
    <row r="3" spans="2:54" ht="18" customHeight="1"/>
    <row r="4" spans="2:54" ht="15" customHeight="1">
      <c r="C4" s="5" t="s">
        <v>0</v>
      </c>
      <c r="D4" s="85" t="s">
        <v>1</v>
      </c>
      <c r="E4" s="85"/>
      <c r="F4" s="85"/>
      <c r="G4" s="85"/>
      <c r="H4" s="85"/>
      <c r="I4" s="6"/>
      <c r="J4" s="6"/>
      <c r="K4" s="6"/>
      <c r="L4" s="6"/>
      <c r="M4" s="7"/>
      <c r="N4" s="8"/>
      <c r="O4" s="9"/>
      <c r="P4" s="85" t="s">
        <v>1</v>
      </c>
      <c r="Q4" s="85"/>
      <c r="R4" s="85"/>
      <c r="S4" s="85"/>
      <c r="T4" s="85"/>
      <c r="U4" s="86"/>
      <c r="V4" s="86"/>
      <c r="W4" s="86"/>
      <c r="X4" s="86"/>
      <c r="Y4" s="86"/>
      <c r="Z4" s="86"/>
      <c r="AA4" s="86"/>
      <c r="AB4" s="76" t="s">
        <v>1</v>
      </c>
      <c r="AC4" s="76"/>
      <c r="AD4" s="76"/>
      <c r="AE4" s="76"/>
      <c r="AF4" s="76"/>
      <c r="AG4" s="76"/>
      <c r="AH4" s="7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</row>
    <row r="5" spans="2:54" ht="15" customHeight="1">
      <c r="AA5" s="11"/>
      <c r="AB5" s="76" t="s">
        <v>2</v>
      </c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</row>
    <row r="6" spans="2:54" s="12" customFormat="1" ht="43.5" customHeight="1">
      <c r="C6" s="13" t="s">
        <v>3</v>
      </c>
      <c r="D6" s="14" t="s">
        <v>4</v>
      </c>
      <c r="E6" s="15" t="s">
        <v>5</v>
      </c>
      <c r="F6" s="14" t="s">
        <v>6</v>
      </c>
      <c r="G6" s="14" t="s">
        <v>7</v>
      </c>
      <c r="H6" s="16" t="s">
        <v>8</v>
      </c>
      <c r="I6" s="14" t="s">
        <v>9</v>
      </c>
      <c r="J6" s="14" t="s">
        <v>10</v>
      </c>
      <c r="K6" s="14" t="s">
        <v>11</v>
      </c>
      <c r="L6" s="14" t="s">
        <v>12</v>
      </c>
      <c r="M6" s="14" t="s">
        <v>13</v>
      </c>
      <c r="N6" s="14" t="s">
        <v>14</v>
      </c>
      <c r="O6" s="17" t="s">
        <v>15</v>
      </c>
      <c r="P6" s="13" t="s">
        <v>3</v>
      </c>
      <c r="Q6" s="17" t="s">
        <v>16</v>
      </c>
      <c r="R6" s="16" t="s">
        <v>17</v>
      </c>
      <c r="S6" s="18" t="s">
        <v>18</v>
      </c>
      <c r="T6" s="14" t="s">
        <v>19</v>
      </c>
      <c r="U6" s="14" t="s">
        <v>20</v>
      </c>
      <c r="V6" s="14" t="s">
        <v>21</v>
      </c>
      <c r="W6" s="14" t="s">
        <v>22</v>
      </c>
      <c r="X6" s="14" t="s">
        <v>23</v>
      </c>
      <c r="Y6" s="14" t="s">
        <v>24</v>
      </c>
      <c r="Z6" s="14" t="s">
        <v>25</v>
      </c>
      <c r="AA6" s="14" t="s">
        <v>26</v>
      </c>
      <c r="AB6" s="14" t="str">
        <f>C6:C21</f>
        <v>NOME E COGNOME</v>
      </c>
      <c r="AC6" s="19" t="s">
        <v>92</v>
      </c>
      <c r="AD6" s="19" t="s">
        <v>93</v>
      </c>
      <c r="AE6" s="19" t="s">
        <v>94</v>
      </c>
      <c r="AF6" s="19" t="s">
        <v>27</v>
      </c>
      <c r="AG6" s="19" t="s">
        <v>28</v>
      </c>
      <c r="AH6" s="19" t="s">
        <v>29</v>
      </c>
      <c r="AI6" s="19" t="s">
        <v>30</v>
      </c>
      <c r="AJ6" s="19" t="s">
        <v>31</v>
      </c>
      <c r="AK6" s="19" t="s">
        <v>32</v>
      </c>
      <c r="AL6" s="19" t="s">
        <v>33</v>
      </c>
      <c r="AM6" s="19" t="s">
        <v>34</v>
      </c>
      <c r="AN6" s="19" t="s">
        <v>35</v>
      </c>
      <c r="AO6" s="19" t="s">
        <v>36</v>
      </c>
      <c r="AP6" s="19" t="s">
        <v>37</v>
      </c>
      <c r="AQ6" s="19" t="s">
        <v>38</v>
      </c>
      <c r="AR6" s="19" t="s">
        <v>39</v>
      </c>
      <c r="AS6" s="19" t="s">
        <v>40</v>
      </c>
      <c r="AT6" s="19" t="s">
        <v>41</v>
      </c>
      <c r="AU6" s="19" t="s">
        <v>42</v>
      </c>
      <c r="AV6" s="19" t="s">
        <v>43</v>
      </c>
      <c r="AW6" s="19" t="s">
        <v>44</v>
      </c>
      <c r="AX6" s="19" t="s">
        <v>45</v>
      </c>
      <c r="AY6" s="19" t="s">
        <v>46</v>
      </c>
      <c r="AZ6" s="19" t="s">
        <v>47</v>
      </c>
    </row>
    <row r="7" spans="2:54" ht="24.9" customHeight="1">
      <c r="B7" s="10">
        <v>1</v>
      </c>
      <c r="C7" s="20"/>
      <c r="D7" s="21"/>
      <c r="E7" s="22"/>
      <c r="F7" s="23">
        <f t="shared" ref="F7:F38" si="0">(O7-E7)/365</f>
        <v>0</v>
      </c>
      <c r="G7" s="21"/>
      <c r="H7" s="23"/>
      <c r="I7" s="21"/>
      <c r="J7" s="21"/>
      <c r="K7" s="21"/>
      <c r="L7" s="21"/>
      <c r="M7" s="21"/>
      <c r="N7" s="21"/>
      <c r="O7" s="24"/>
      <c r="P7" s="24"/>
      <c r="Q7" s="24"/>
      <c r="R7" s="25">
        <f t="shared" ref="R7:R38" si="1">(Q7-O7)*24</f>
        <v>0</v>
      </c>
      <c r="S7" s="21"/>
      <c r="T7" s="21"/>
      <c r="U7" s="21"/>
      <c r="V7" s="26"/>
      <c r="W7" s="21"/>
      <c r="X7" s="27"/>
      <c r="Y7" s="27"/>
      <c r="Z7" s="21"/>
      <c r="AA7" s="27"/>
      <c r="AB7" s="21">
        <f t="shared" ref="AB7:AB38" si="2">C7</f>
        <v>0</v>
      </c>
      <c r="AC7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B7" s="10">
        <v>1</v>
      </c>
    </row>
    <row r="8" spans="2:54" ht="24.9" customHeight="1">
      <c r="B8" s="10">
        <v>2</v>
      </c>
      <c r="C8" s="20"/>
      <c r="D8" s="21"/>
      <c r="E8" s="22"/>
      <c r="F8" s="23">
        <f t="shared" si="0"/>
        <v>0</v>
      </c>
      <c r="G8" s="21"/>
      <c r="H8" s="23"/>
      <c r="I8" s="21"/>
      <c r="J8" s="21"/>
      <c r="K8" s="21"/>
      <c r="L8" s="21"/>
      <c r="M8" s="21"/>
      <c r="N8" s="21"/>
      <c r="O8" s="24"/>
      <c r="P8" s="24"/>
      <c r="Q8" s="24"/>
      <c r="R8" s="25">
        <f t="shared" si="1"/>
        <v>0</v>
      </c>
      <c r="S8" s="21"/>
      <c r="T8" s="21"/>
      <c r="U8" s="21"/>
      <c r="V8" s="26"/>
      <c r="W8" s="21"/>
      <c r="X8" s="27"/>
      <c r="Y8" s="27"/>
      <c r="Z8" s="21"/>
      <c r="AA8" s="27"/>
      <c r="AB8" s="21">
        <f t="shared" si="2"/>
        <v>0</v>
      </c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B8" s="10">
        <v>0</v>
      </c>
    </row>
    <row r="9" spans="2:54" ht="24.9" customHeight="1">
      <c r="B9" s="10">
        <v>3</v>
      </c>
      <c r="C9" s="20"/>
      <c r="D9" s="21"/>
      <c r="E9" s="22"/>
      <c r="F9" s="23">
        <f t="shared" si="0"/>
        <v>0</v>
      </c>
      <c r="G9" s="21"/>
      <c r="H9" s="23"/>
      <c r="I9" s="21"/>
      <c r="J9" s="21"/>
      <c r="K9" s="21"/>
      <c r="L9" s="21"/>
      <c r="M9" s="21"/>
      <c r="N9" s="21"/>
      <c r="O9" s="24"/>
      <c r="P9" s="24"/>
      <c r="Q9" s="24"/>
      <c r="R9" s="25">
        <f t="shared" si="1"/>
        <v>0</v>
      </c>
      <c r="S9" s="21"/>
      <c r="T9" s="21"/>
      <c r="U9" s="21"/>
      <c r="V9" s="26"/>
      <c r="W9" s="21"/>
      <c r="X9" s="21"/>
      <c r="Y9" s="21"/>
      <c r="Z9" s="21"/>
      <c r="AA9" s="21"/>
      <c r="AB9" s="21">
        <f t="shared" si="2"/>
        <v>0</v>
      </c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</row>
    <row r="10" spans="2:54" ht="24.9" customHeight="1">
      <c r="B10" s="10">
        <v>4</v>
      </c>
      <c r="C10" s="20"/>
      <c r="D10" s="21"/>
      <c r="E10" s="22"/>
      <c r="F10" s="23">
        <f t="shared" si="0"/>
        <v>0</v>
      </c>
      <c r="G10" s="21"/>
      <c r="H10" s="23"/>
      <c r="I10" s="21"/>
      <c r="J10" s="21"/>
      <c r="K10" s="21"/>
      <c r="L10" s="21"/>
      <c r="M10" s="21"/>
      <c r="N10" s="21"/>
      <c r="O10" s="24"/>
      <c r="P10" s="24"/>
      <c r="Q10" s="24"/>
      <c r="R10" s="25">
        <f t="shared" si="1"/>
        <v>0</v>
      </c>
      <c r="S10" s="21"/>
      <c r="T10" s="21"/>
      <c r="U10" s="21"/>
      <c r="V10" s="26"/>
      <c r="W10" s="21"/>
      <c r="X10" s="21"/>
      <c r="Y10" s="21"/>
      <c r="Z10" s="21"/>
      <c r="AA10" s="21"/>
      <c r="AB10" s="21">
        <f t="shared" si="2"/>
        <v>0</v>
      </c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</row>
    <row r="11" spans="2:54" ht="24.9" customHeight="1">
      <c r="B11" s="10">
        <v>5</v>
      </c>
      <c r="C11" s="20"/>
      <c r="D11" s="21"/>
      <c r="E11" s="22"/>
      <c r="F11" s="23">
        <f t="shared" si="0"/>
        <v>0</v>
      </c>
      <c r="G11" s="21"/>
      <c r="H11" s="23"/>
      <c r="I11" s="21"/>
      <c r="J11" s="21"/>
      <c r="K11" s="21"/>
      <c r="L11" s="21"/>
      <c r="M11" s="21"/>
      <c r="N11" s="21"/>
      <c r="O11" s="24"/>
      <c r="P11" s="24"/>
      <c r="Q11" s="24"/>
      <c r="R11" s="25">
        <f t="shared" si="1"/>
        <v>0</v>
      </c>
      <c r="S11" s="21"/>
      <c r="T11" s="21"/>
      <c r="U11" s="21"/>
      <c r="V11" s="26"/>
      <c r="W11" s="21"/>
      <c r="X11" s="21"/>
      <c r="Y11" s="21"/>
      <c r="Z11" s="21"/>
      <c r="AA11" s="21"/>
      <c r="AB11" s="21">
        <f t="shared" si="2"/>
        <v>0</v>
      </c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</row>
    <row r="12" spans="2:54" ht="24.9" customHeight="1">
      <c r="B12" s="10">
        <v>6</v>
      </c>
      <c r="C12" s="20"/>
      <c r="D12" s="21"/>
      <c r="E12" s="22"/>
      <c r="F12" s="23">
        <f t="shared" si="0"/>
        <v>0</v>
      </c>
      <c r="G12" s="21"/>
      <c r="H12" s="23"/>
      <c r="I12" s="21"/>
      <c r="J12" s="21"/>
      <c r="K12" s="21"/>
      <c r="L12" s="21"/>
      <c r="M12" s="21"/>
      <c r="N12" s="21"/>
      <c r="O12" s="24"/>
      <c r="P12" s="24"/>
      <c r="Q12" s="24"/>
      <c r="R12" s="25">
        <f t="shared" si="1"/>
        <v>0</v>
      </c>
      <c r="S12" s="21"/>
      <c r="T12" s="21"/>
      <c r="U12" s="21"/>
      <c r="V12" s="26"/>
      <c r="W12" s="21"/>
      <c r="X12" s="21"/>
      <c r="Y12" s="21"/>
      <c r="Z12" s="21"/>
      <c r="AA12" s="21"/>
      <c r="AB12" s="21">
        <f t="shared" si="2"/>
        <v>0</v>
      </c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</row>
    <row r="13" spans="2:54" ht="24.9" customHeight="1">
      <c r="B13" s="10">
        <v>7</v>
      </c>
      <c r="C13" s="20"/>
      <c r="D13" s="21"/>
      <c r="E13" s="22"/>
      <c r="F13" s="23">
        <f t="shared" si="0"/>
        <v>0</v>
      </c>
      <c r="G13" s="21"/>
      <c r="H13" s="23"/>
      <c r="I13" s="21"/>
      <c r="J13" s="21"/>
      <c r="K13" s="21"/>
      <c r="L13" s="21"/>
      <c r="M13" s="21"/>
      <c r="N13" s="21"/>
      <c r="O13" s="24"/>
      <c r="P13" s="24"/>
      <c r="Q13" s="24"/>
      <c r="R13" s="25">
        <f t="shared" si="1"/>
        <v>0</v>
      </c>
      <c r="S13" s="21"/>
      <c r="T13" s="21"/>
      <c r="U13" s="21"/>
      <c r="V13" s="26"/>
      <c r="W13" s="21"/>
      <c r="X13" s="21"/>
      <c r="Y13" s="21"/>
      <c r="Z13" s="21"/>
      <c r="AA13" s="21"/>
      <c r="AB13" s="21">
        <f t="shared" si="2"/>
        <v>0</v>
      </c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</row>
    <row r="14" spans="2:54" ht="24.9" customHeight="1">
      <c r="B14" s="10">
        <v>8</v>
      </c>
      <c r="C14" s="20"/>
      <c r="D14" s="21"/>
      <c r="E14" s="22"/>
      <c r="F14" s="23">
        <f t="shared" si="0"/>
        <v>0</v>
      </c>
      <c r="G14" s="21"/>
      <c r="H14" s="23"/>
      <c r="I14" s="21"/>
      <c r="J14" s="21"/>
      <c r="K14" s="21"/>
      <c r="L14" s="21"/>
      <c r="M14" s="21"/>
      <c r="N14" s="21"/>
      <c r="O14" s="24"/>
      <c r="P14" s="24"/>
      <c r="Q14" s="24"/>
      <c r="R14" s="25">
        <f t="shared" si="1"/>
        <v>0</v>
      </c>
      <c r="S14" s="21"/>
      <c r="T14" s="21"/>
      <c r="U14" s="21"/>
      <c r="V14" s="26"/>
      <c r="W14" s="21"/>
      <c r="X14" s="21"/>
      <c r="Y14" s="21"/>
      <c r="Z14" s="21"/>
      <c r="AA14" s="21"/>
      <c r="AB14" s="21">
        <f t="shared" si="2"/>
        <v>0</v>
      </c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</row>
    <row r="15" spans="2:54" ht="24.9" customHeight="1">
      <c r="B15" s="10">
        <v>9</v>
      </c>
      <c r="C15" s="20"/>
      <c r="D15" s="21"/>
      <c r="E15" s="22"/>
      <c r="F15" s="23">
        <f t="shared" si="0"/>
        <v>0</v>
      </c>
      <c r="G15" s="21"/>
      <c r="H15" s="23"/>
      <c r="I15" s="21"/>
      <c r="J15" s="21"/>
      <c r="K15" s="21"/>
      <c r="L15" s="21"/>
      <c r="M15" s="21"/>
      <c r="N15" s="21"/>
      <c r="O15" s="24"/>
      <c r="P15" s="24"/>
      <c r="Q15" s="24"/>
      <c r="R15" s="25">
        <f t="shared" si="1"/>
        <v>0</v>
      </c>
      <c r="S15" s="21"/>
      <c r="T15" s="21"/>
      <c r="U15" s="21"/>
      <c r="V15" s="26"/>
      <c r="W15" s="21"/>
      <c r="X15" s="21"/>
      <c r="Y15" s="21"/>
      <c r="Z15" s="21"/>
      <c r="AA15" s="21"/>
      <c r="AB15" s="21">
        <f t="shared" si="2"/>
        <v>0</v>
      </c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</row>
    <row r="16" spans="2:54" ht="24.9" customHeight="1">
      <c r="B16" s="10">
        <v>10</v>
      </c>
      <c r="C16" s="20"/>
      <c r="D16" s="21"/>
      <c r="E16" s="22"/>
      <c r="F16" s="23">
        <f t="shared" si="0"/>
        <v>0</v>
      </c>
      <c r="G16" s="21"/>
      <c r="H16" s="23"/>
      <c r="I16" s="21"/>
      <c r="J16" s="21"/>
      <c r="K16" s="21"/>
      <c r="L16" s="21"/>
      <c r="M16" s="21"/>
      <c r="N16" s="21"/>
      <c r="O16" s="24"/>
      <c r="P16" s="24"/>
      <c r="Q16" s="24"/>
      <c r="R16" s="25">
        <f t="shared" si="1"/>
        <v>0</v>
      </c>
      <c r="S16" s="21"/>
      <c r="T16" s="21"/>
      <c r="U16" s="21"/>
      <c r="V16" s="26"/>
      <c r="W16" s="21"/>
      <c r="X16" s="21"/>
      <c r="Y16" s="21"/>
      <c r="Z16" s="21"/>
      <c r="AA16" s="21"/>
      <c r="AB16" s="21">
        <f t="shared" si="2"/>
        <v>0</v>
      </c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</row>
    <row r="17" spans="2:52" ht="24.9" customHeight="1">
      <c r="B17" s="10">
        <v>11</v>
      </c>
      <c r="C17" s="20"/>
      <c r="D17" s="21"/>
      <c r="E17" s="22"/>
      <c r="F17" s="23">
        <f t="shared" si="0"/>
        <v>0</v>
      </c>
      <c r="G17" s="21"/>
      <c r="H17" s="23"/>
      <c r="I17" s="21"/>
      <c r="J17" s="21"/>
      <c r="K17" s="21"/>
      <c r="L17" s="21"/>
      <c r="M17" s="21"/>
      <c r="N17" s="21"/>
      <c r="O17" s="24"/>
      <c r="P17" s="24"/>
      <c r="Q17" s="24"/>
      <c r="R17" s="25">
        <f t="shared" si="1"/>
        <v>0</v>
      </c>
      <c r="S17" s="21"/>
      <c r="T17" s="21"/>
      <c r="U17" s="21"/>
      <c r="V17" s="26"/>
      <c r="W17" s="21"/>
      <c r="X17" s="21"/>
      <c r="Y17" s="21"/>
      <c r="Z17" s="21"/>
      <c r="AA17" s="21"/>
      <c r="AB17" s="21">
        <f t="shared" si="2"/>
        <v>0</v>
      </c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</row>
    <row r="18" spans="2:52" ht="24.9" customHeight="1">
      <c r="B18" s="10">
        <v>12</v>
      </c>
      <c r="C18" s="20"/>
      <c r="D18" s="21"/>
      <c r="E18" s="22"/>
      <c r="F18" s="23">
        <f t="shared" si="0"/>
        <v>0</v>
      </c>
      <c r="G18" s="21"/>
      <c r="H18" s="23"/>
      <c r="I18" s="21"/>
      <c r="J18" s="21"/>
      <c r="K18" s="21"/>
      <c r="L18" s="21"/>
      <c r="M18" s="21"/>
      <c r="N18" s="21"/>
      <c r="O18" s="24"/>
      <c r="P18" s="24"/>
      <c r="Q18" s="24"/>
      <c r="R18" s="25">
        <f t="shared" si="1"/>
        <v>0</v>
      </c>
      <c r="S18" s="21"/>
      <c r="T18" s="21"/>
      <c r="U18" s="21"/>
      <c r="V18" s="26"/>
      <c r="W18" s="21"/>
      <c r="X18" s="27"/>
      <c r="Y18" s="27"/>
      <c r="Z18" s="21"/>
      <c r="AA18" s="27"/>
      <c r="AB18" s="21">
        <f t="shared" si="2"/>
        <v>0</v>
      </c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</row>
    <row r="19" spans="2:52" ht="24.9" customHeight="1">
      <c r="B19" s="10">
        <v>13</v>
      </c>
      <c r="C19" s="20"/>
      <c r="D19" s="21"/>
      <c r="E19" s="22"/>
      <c r="F19" s="23">
        <f t="shared" si="0"/>
        <v>0</v>
      </c>
      <c r="G19" s="21"/>
      <c r="H19" s="23"/>
      <c r="I19" s="21"/>
      <c r="J19" s="21"/>
      <c r="K19" s="21"/>
      <c r="L19" s="21"/>
      <c r="M19" s="21"/>
      <c r="N19" s="21"/>
      <c r="O19" s="24"/>
      <c r="P19" s="24"/>
      <c r="Q19" s="24"/>
      <c r="R19" s="25">
        <f t="shared" si="1"/>
        <v>0</v>
      </c>
      <c r="S19" s="21"/>
      <c r="T19" s="21"/>
      <c r="U19" s="21"/>
      <c r="V19" s="26"/>
      <c r="W19" s="21"/>
      <c r="X19" s="21"/>
      <c r="Y19" s="21"/>
      <c r="Z19" s="21"/>
      <c r="AA19" s="21"/>
      <c r="AB19" s="21">
        <f t="shared" si="2"/>
        <v>0</v>
      </c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2:52" ht="24.9" customHeight="1">
      <c r="B20" s="10">
        <v>14</v>
      </c>
      <c r="C20" s="20"/>
      <c r="D20" s="21"/>
      <c r="E20" s="22"/>
      <c r="F20" s="23">
        <f t="shared" si="0"/>
        <v>0</v>
      </c>
      <c r="G20" s="21"/>
      <c r="H20" s="23"/>
      <c r="I20" s="21"/>
      <c r="J20" s="21"/>
      <c r="K20" s="21"/>
      <c r="L20" s="21"/>
      <c r="M20" s="21"/>
      <c r="N20" s="21"/>
      <c r="O20" s="24"/>
      <c r="P20" s="24"/>
      <c r="Q20" s="24"/>
      <c r="R20" s="25">
        <f t="shared" si="1"/>
        <v>0</v>
      </c>
      <c r="S20" s="21"/>
      <c r="T20" s="21"/>
      <c r="U20" s="21"/>
      <c r="V20" s="26"/>
      <c r="W20" s="21"/>
      <c r="X20" s="21"/>
      <c r="Y20" s="21"/>
      <c r="Z20" s="21"/>
      <c r="AA20" s="21"/>
      <c r="AB20" s="21">
        <f t="shared" si="2"/>
        <v>0</v>
      </c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2:52" ht="24.9" customHeight="1">
      <c r="B21" s="10">
        <v>15</v>
      </c>
      <c r="C21" s="20"/>
      <c r="D21" s="21"/>
      <c r="E21" s="22"/>
      <c r="F21" s="23">
        <f t="shared" si="0"/>
        <v>0</v>
      </c>
      <c r="G21" s="21"/>
      <c r="H21" s="23"/>
      <c r="I21" s="21"/>
      <c r="J21" s="21"/>
      <c r="K21" s="21"/>
      <c r="L21" s="21"/>
      <c r="M21" s="21"/>
      <c r="N21" s="21"/>
      <c r="O21" s="24"/>
      <c r="P21" s="24"/>
      <c r="Q21" s="24"/>
      <c r="R21" s="25">
        <f t="shared" si="1"/>
        <v>0</v>
      </c>
      <c r="S21" s="21"/>
      <c r="T21" s="21"/>
      <c r="U21" s="21"/>
      <c r="V21" s="26"/>
      <c r="W21" s="21"/>
      <c r="X21" s="21"/>
      <c r="Y21" s="21"/>
      <c r="Z21" s="21"/>
      <c r="AA21" s="21"/>
      <c r="AB21" s="21">
        <f t="shared" si="2"/>
        <v>0</v>
      </c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</row>
    <row r="22" spans="2:52" ht="24.9" customHeight="1">
      <c r="B22" s="10">
        <v>16</v>
      </c>
      <c r="C22" s="20"/>
      <c r="D22" s="21"/>
      <c r="E22" s="22"/>
      <c r="F22" s="23">
        <f t="shared" si="0"/>
        <v>0</v>
      </c>
      <c r="G22" s="21"/>
      <c r="H22" s="23"/>
      <c r="I22" s="21"/>
      <c r="J22" s="21"/>
      <c r="K22" s="21"/>
      <c r="L22" s="21"/>
      <c r="M22" s="21"/>
      <c r="N22" s="21"/>
      <c r="O22" s="24"/>
      <c r="P22" s="24"/>
      <c r="Q22" s="24"/>
      <c r="R22" s="25">
        <f t="shared" si="1"/>
        <v>0</v>
      </c>
      <c r="S22" s="21"/>
      <c r="T22" s="21"/>
      <c r="U22" s="21"/>
      <c r="V22" s="26"/>
      <c r="W22" s="21"/>
      <c r="X22" s="21"/>
      <c r="Y22" s="21"/>
      <c r="Z22" s="21"/>
      <c r="AA22" s="21"/>
      <c r="AB22" s="21">
        <f t="shared" si="2"/>
        <v>0</v>
      </c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</row>
    <row r="23" spans="2:52" ht="24.9" customHeight="1">
      <c r="B23" s="10">
        <v>17</v>
      </c>
      <c r="C23" s="20"/>
      <c r="D23" s="21"/>
      <c r="E23" s="22"/>
      <c r="F23" s="23">
        <f t="shared" si="0"/>
        <v>0</v>
      </c>
      <c r="G23" s="21"/>
      <c r="H23" s="23"/>
      <c r="I23" s="21"/>
      <c r="J23" s="21"/>
      <c r="K23" s="21"/>
      <c r="L23" s="21"/>
      <c r="M23" s="21"/>
      <c r="N23" s="21"/>
      <c r="O23" s="24"/>
      <c r="P23" s="24"/>
      <c r="Q23" s="24"/>
      <c r="R23" s="25">
        <f t="shared" si="1"/>
        <v>0</v>
      </c>
      <c r="S23" s="21"/>
      <c r="T23" s="21"/>
      <c r="U23" s="21"/>
      <c r="V23" s="26"/>
      <c r="W23" s="21"/>
      <c r="X23" s="21"/>
      <c r="Y23" s="21"/>
      <c r="Z23" s="21"/>
      <c r="AA23" s="21"/>
      <c r="AB23" s="21">
        <f t="shared" si="2"/>
        <v>0</v>
      </c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</row>
    <row r="24" spans="2:52" ht="24.9" customHeight="1">
      <c r="B24" s="10">
        <v>18</v>
      </c>
      <c r="C24" s="20"/>
      <c r="D24" s="21"/>
      <c r="E24" s="22"/>
      <c r="F24" s="23">
        <f t="shared" si="0"/>
        <v>0</v>
      </c>
      <c r="G24" s="21"/>
      <c r="H24" s="23"/>
      <c r="I24" s="21"/>
      <c r="J24" s="21"/>
      <c r="K24" s="21"/>
      <c r="L24" s="21"/>
      <c r="M24" s="21"/>
      <c r="N24" s="21"/>
      <c r="O24" s="24"/>
      <c r="P24" s="24"/>
      <c r="Q24" s="24"/>
      <c r="R24" s="25">
        <f t="shared" si="1"/>
        <v>0</v>
      </c>
      <c r="S24" s="21"/>
      <c r="T24" s="21"/>
      <c r="U24" s="21"/>
      <c r="V24" s="26"/>
      <c r="W24" s="21"/>
      <c r="X24" s="21"/>
      <c r="Y24" s="21"/>
      <c r="Z24" s="21"/>
      <c r="AA24" s="21"/>
      <c r="AB24" s="21">
        <f t="shared" si="2"/>
        <v>0</v>
      </c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</row>
    <row r="25" spans="2:52" ht="24.9" customHeight="1">
      <c r="B25" s="10">
        <v>19</v>
      </c>
      <c r="C25" s="20"/>
      <c r="D25" s="21"/>
      <c r="E25" s="22"/>
      <c r="F25" s="23">
        <f t="shared" si="0"/>
        <v>0</v>
      </c>
      <c r="G25" s="21"/>
      <c r="H25" s="23"/>
      <c r="I25" s="21"/>
      <c r="J25" s="21"/>
      <c r="K25" s="21"/>
      <c r="L25" s="21"/>
      <c r="M25" s="21"/>
      <c r="N25" s="21"/>
      <c r="O25" s="24"/>
      <c r="P25" s="24"/>
      <c r="Q25" s="24"/>
      <c r="R25" s="25">
        <f t="shared" si="1"/>
        <v>0</v>
      </c>
      <c r="S25" s="21"/>
      <c r="T25" s="21"/>
      <c r="U25" s="21"/>
      <c r="V25" s="26"/>
      <c r="W25" s="21"/>
      <c r="X25" s="21"/>
      <c r="Y25" s="21"/>
      <c r="Z25" s="21"/>
      <c r="AA25" s="21"/>
      <c r="AB25" s="21">
        <f t="shared" si="2"/>
        <v>0</v>
      </c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</row>
    <row r="26" spans="2:52" ht="24.9" customHeight="1">
      <c r="B26" s="10">
        <v>20</v>
      </c>
      <c r="C26" s="20"/>
      <c r="D26" s="21"/>
      <c r="E26" s="22"/>
      <c r="F26" s="23">
        <f t="shared" si="0"/>
        <v>0</v>
      </c>
      <c r="G26" s="21"/>
      <c r="H26" s="23"/>
      <c r="I26" s="21"/>
      <c r="J26" s="21"/>
      <c r="K26" s="21"/>
      <c r="L26" s="21"/>
      <c r="M26" s="21"/>
      <c r="N26" s="21"/>
      <c r="O26" s="24"/>
      <c r="P26" s="24"/>
      <c r="Q26" s="24"/>
      <c r="R26" s="25">
        <f t="shared" si="1"/>
        <v>0</v>
      </c>
      <c r="S26" s="21"/>
      <c r="T26" s="21"/>
      <c r="U26" s="21"/>
      <c r="V26" s="26"/>
      <c r="W26" s="21"/>
      <c r="X26" s="21"/>
      <c r="Y26" s="21"/>
      <c r="Z26" s="21"/>
      <c r="AA26" s="21"/>
      <c r="AB26" s="21">
        <f t="shared" si="2"/>
        <v>0</v>
      </c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</row>
    <row r="27" spans="2:52" ht="24.9" customHeight="1">
      <c r="B27" s="10">
        <v>21</v>
      </c>
      <c r="C27" s="20"/>
      <c r="D27" s="21"/>
      <c r="E27" s="22"/>
      <c r="F27" s="23">
        <f t="shared" si="0"/>
        <v>0</v>
      </c>
      <c r="G27" s="21"/>
      <c r="H27" s="23"/>
      <c r="I27" s="21"/>
      <c r="J27" s="21"/>
      <c r="K27" s="21"/>
      <c r="L27" s="21"/>
      <c r="M27" s="21"/>
      <c r="N27" s="21"/>
      <c r="O27" s="24"/>
      <c r="P27" s="24"/>
      <c r="Q27" s="24"/>
      <c r="R27" s="25">
        <f t="shared" si="1"/>
        <v>0</v>
      </c>
      <c r="S27" s="21"/>
      <c r="T27" s="21"/>
      <c r="U27" s="21"/>
      <c r="V27" s="26"/>
      <c r="W27" s="21"/>
      <c r="X27" s="21"/>
      <c r="Y27" s="21"/>
      <c r="Z27" s="21"/>
      <c r="AA27" s="21"/>
      <c r="AB27" s="21">
        <f t="shared" si="2"/>
        <v>0</v>
      </c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</row>
    <row r="28" spans="2:52" ht="24.9" customHeight="1">
      <c r="B28" s="10">
        <v>22</v>
      </c>
      <c r="C28" s="20"/>
      <c r="D28" s="21"/>
      <c r="E28" s="22"/>
      <c r="F28" s="23">
        <f t="shared" si="0"/>
        <v>0</v>
      </c>
      <c r="G28" s="21"/>
      <c r="H28" s="23"/>
      <c r="I28" s="21"/>
      <c r="J28" s="21"/>
      <c r="K28" s="21"/>
      <c r="L28" s="21"/>
      <c r="M28" s="21"/>
      <c r="N28" s="21"/>
      <c r="O28" s="24"/>
      <c r="P28" s="24"/>
      <c r="Q28" s="24"/>
      <c r="R28" s="25">
        <f t="shared" si="1"/>
        <v>0</v>
      </c>
      <c r="S28" s="21"/>
      <c r="T28" s="21"/>
      <c r="U28" s="21"/>
      <c r="V28" s="26"/>
      <c r="W28" s="21"/>
      <c r="X28" s="21"/>
      <c r="Y28" s="21"/>
      <c r="Z28" s="21"/>
      <c r="AA28" s="21"/>
      <c r="AB28" s="21">
        <f t="shared" si="2"/>
        <v>0</v>
      </c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</row>
    <row r="29" spans="2:52" ht="24.9" customHeight="1">
      <c r="B29" s="10">
        <v>23</v>
      </c>
      <c r="C29" s="20"/>
      <c r="D29" s="21"/>
      <c r="E29" s="22"/>
      <c r="F29" s="23">
        <f t="shared" si="0"/>
        <v>0</v>
      </c>
      <c r="G29" s="21"/>
      <c r="H29" s="23"/>
      <c r="I29" s="21"/>
      <c r="J29" s="21"/>
      <c r="K29" s="21"/>
      <c r="L29" s="21"/>
      <c r="M29" s="21"/>
      <c r="N29" s="21"/>
      <c r="O29" s="24"/>
      <c r="P29" s="24"/>
      <c r="Q29" s="24"/>
      <c r="R29" s="25">
        <f t="shared" si="1"/>
        <v>0</v>
      </c>
      <c r="S29" s="21"/>
      <c r="T29" s="21"/>
      <c r="U29" s="21"/>
      <c r="V29" s="26"/>
      <c r="W29" s="21"/>
      <c r="X29" s="21"/>
      <c r="Y29" s="21"/>
      <c r="Z29" s="21"/>
      <c r="AA29" s="21"/>
      <c r="AB29" s="21">
        <f t="shared" si="2"/>
        <v>0</v>
      </c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</row>
    <row r="30" spans="2:52" ht="24.9" customHeight="1">
      <c r="B30" s="10">
        <v>24</v>
      </c>
      <c r="C30" s="20"/>
      <c r="D30" s="21"/>
      <c r="E30" s="22"/>
      <c r="F30" s="23">
        <f t="shared" si="0"/>
        <v>0</v>
      </c>
      <c r="G30" s="21"/>
      <c r="H30" s="23"/>
      <c r="I30" s="21"/>
      <c r="J30" s="21"/>
      <c r="K30" s="21"/>
      <c r="L30" s="21"/>
      <c r="M30" s="21"/>
      <c r="N30" s="21"/>
      <c r="O30" s="24"/>
      <c r="P30" s="24"/>
      <c r="Q30" s="24"/>
      <c r="R30" s="25">
        <f t="shared" si="1"/>
        <v>0</v>
      </c>
      <c r="S30" s="21"/>
      <c r="T30" s="21"/>
      <c r="U30" s="21"/>
      <c r="V30" s="26"/>
      <c r="W30" s="21"/>
      <c r="X30" s="21"/>
      <c r="Y30" s="21"/>
      <c r="Z30" s="21"/>
      <c r="AA30" s="21"/>
      <c r="AB30" s="21">
        <f t="shared" si="2"/>
        <v>0</v>
      </c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</row>
    <row r="31" spans="2:52" ht="24.9" customHeight="1">
      <c r="B31" s="10">
        <v>25</v>
      </c>
      <c r="C31" s="20"/>
      <c r="D31" s="21"/>
      <c r="E31" s="22"/>
      <c r="F31" s="23">
        <f t="shared" si="0"/>
        <v>0</v>
      </c>
      <c r="G31" s="21"/>
      <c r="H31" s="23"/>
      <c r="I31" s="21"/>
      <c r="J31" s="21"/>
      <c r="K31" s="21"/>
      <c r="L31" s="21"/>
      <c r="M31" s="21"/>
      <c r="N31" s="21"/>
      <c r="O31" s="24"/>
      <c r="P31" s="24"/>
      <c r="Q31" s="24"/>
      <c r="R31" s="25">
        <f t="shared" si="1"/>
        <v>0</v>
      </c>
      <c r="S31" s="21"/>
      <c r="T31" s="21"/>
      <c r="U31" s="21"/>
      <c r="V31" s="26"/>
      <c r="W31" s="21"/>
      <c r="X31" s="21"/>
      <c r="Y31" s="21"/>
      <c r="Z31" s="21"/>
      <c r="AA31" s="21"/>
      <c r="AB31" s="21">
        <f t="shared" si="2"/>
        <v>0</v>
      </c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</row>
    <row r="32" spans="2:52" ht="24.9" customHeight="1">
      <c r="B32" s="10">
        <v>26</v>
      </c>
      <c r="C32" s="20"/>
      <c r="D32" s="21"/>
      <c r="E32" s="22"/>
      <c r="F32" s="23">
        <f t="shared" si="0"/>
        <v>0</v>
      </c>
      <c r="G32" s="21"/>
      <c r="H32" s="23"/>
      <c r="I32" s="21"/>
      <c r="J32" s="21"/>
      <c r="K32" s="21"/>
      <c r="L32" s="21"/>
      <c r="M32" s="21"/>
      <c r="N32" s="21"/>
      <c r="O32" s="24"/>
      <c r="P32" s="24"/>
      <c r="Q32" s="24"/>
      <c r="R32" s="25">
        <f t="shared" si="1"/>
        <v>0</v>
      </c>
      <c r="S32" s="21"/>
      <c r="T32" s="21"/>
      <c r="U32" s="21"/>
      <c r="V32" s="26"/>
      <c r="W32" s="21"/>
      <c r="X32" s="21"/>
      <c r="Y32" s="21"/>
      <c r="Z32" s="21"/>
      <c r="AA32" s="21"/>
      <c r="AB32" s="21">
        <f t="shared" si="2"/>
        <v>0</v>
      </c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</row>
    <row r="33" spans="2:52" ht="24.9" customHeight="1">
      <c r="B33" s="10">
        <v>27</v>
      </c>
      <c r="C33" s="20"/>
      <c r="D33" s="21"/>
      <c r="E33" s="22"/>
      <c r="F33" s="23">
        <f t="shared" si="0"/>
        <v>0</v>
      </c>
      <c r="G33" s="21"/>
      <c r="H33" s="23"/>
      <c r="I33" s="21"/>
      <c r="J33" s="21"/>
      <c r="K33" s="21"/>
      <c r="L33" s="21"/>
      <c r="M33" s="21"/>
      <c r="N33" s="21"/>
      <c r="O33" s="24"/>
      <c r="P33" s="24"/>
      <c r="Q33" s="24"/>
      <c r="R33" s="25">
        <f t="shared" si="1"/>
        <v>0</v>
      </c>
      <c r="S33" s="21"/>
      <c r="T33" s="21"/>
      <c r="U33" s="21"/>
      <c r="V33" s="26"/>
      <c r="W33" s="21"/>
      <c r="X33" s="21"/>
      <c r="Y33" s="21"/>
      <c r="Z33" s="21"/>
      <c r="AA33" s="21"/>
      <c r="AB33" s="21">
        <f t="shared" si="2"/>
        <v>0</v>
      </c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</row>
    <row r="34" spans="2:52" ht="24.9" customHeight="1">
      <c r="B34" s="10">
        <v>28</v>
      </c>
      <c r="C34" s="20"/>
      <c r="D34" s="21"/>
      <c r="E34" s="22"/>
      <c r="F34" s="23">
        <f t="shared" si="0"/>
        <v>0</v>
      </c>
      <c r="G34" s="21"/>
      <c r="H34" s="23"/>
      <c r="I34" s="21"/>
      <c r="J34" s="21"/>
      <c r="K34" s="21"/>
      <c r="L34" s="21"/>
      <c r="M34" s="21"/>
      <c r="N34" s="21"/>
      <c r="O34" s="24"/>
      <c r="P34" s="24"/>
      <c r="Q34" s="24"/>
      <c r="R34" s="25">
        <f t="shared" si="1"/>
        <v>0</v>
      </c>
      <c r="S34" s="21"/>
      <c r="T34" s="21"/>
      <c r="U34" s="21"/>
      <c r="V34" s="26"/>
      <c r="W34" s="21"/>
      <c r="X34" s="21"/>
      <c r="Y34" s="21"/>
      <c r="Z34" s="21"/>
      <c r="AA34" s="21"/>
      <c r="AB34" s="21">
        <f t="shared" si="2"/>
        <v>0</v>
      </c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</row>
    <row r="35" spans="2:52" ht="24.9" customHeight="1">
      <c r="B35" s="10">
        <v>29</v>
      </c>
      <c r="C35" s="20"/>
      <c r="D35" s="21"/>
      <c r="E35" s="22"/>
      <c r="F35" s="23">
        <f t="shared" si="0"/>
        <v>0</v>
      </c>
      <c r="G35" s="21"/>
      <c r="H35" s="23"/>
      <c r="I35" s="21"/>
      <c r="J35" s="21"/>
      <c r="K35" s="21"/>
      <c r="L35" s="21"/>
      <c r="M35" s="21"/>
      <c r="N35" s="21"/>
      <c r="O35" s="24"/>
      <c r="P35" s="24"/>
      <c r="Q35" s="24"/>
      <c r="R35" s="25">
        <f t="shared" si="1"/>
        <v>0</v>
      </c>
      <c r="S35" s="21"/>
      <c r="T35" s="21"/>
      <c r="U35" s="21"/>
      <c r="V35" s="26"/>
      <c r="W35" s="21"/>
      <c r="X35" s="21"/>
      <c r="Y35" s="21"/>
      <c r="Z35" s="21"/>
      <c r="AA35" s="21"/>
      <c r="AB35" s="21">
        <f t="shared" si="2"/>
        <v>0</v>
      </c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</row>
    <row r="36" spans="2:52" ht="24.9" customHeight="1">
      <c r="B36" s="10">
        <v>30</v>
      </c>
      <c r="C36" s="20"/>
      <c r="D36" s="21"/>
      <c r="E36" s="22"/>
      <c r="F36" s="23">
        <f t="shared" si="0"/>
        <v>0</v>
      </c>
      <c r="G36" s="21"/>
      <c r="H36" s="23"/>
      <c r="I36" s="21"/>
      <c r="J36" s="21"/>
      <c r="K36" s="21"/>
      <c r="L36" s="21"/>
      <c r="M36" s="21"/>
      <c r="N36" s="21"/>
      <c r="O36" s="24"/>
      <c r="P36" s="24"/>
      <c r="Q36" s="24"/>
      <c r="R36" s="25">
        <f t="shared" si="1"/>
        <v>0</v>
      </c>
      <c r="S36" s="21"/>
      <c r="T36" s="21"/>
      <c r="U36" s="21"/>
      <c r="V36" s="26"/>
      <c r="W36" s="21"/>
      <c r="X36" s="21"/>
      <c r="Y36" s="21"/>
      <c r="Z36" s="21"/>
      <c r="AA36" s="21"/>
      <c r="AB36" s="21">
        <f t="shared" si="2"/>
        <v>0</v>
      </c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</row>
    <row r="37" spans="2:52" ht="24.9" customHeight="1">
      <c r="B37" s="10">
        <v>31</v>
      </c>
      <c r="C37" s="20"/>
      <c r="D37" s="21"/>
      <c r="E37" s="22"/>
      <c r="F37" s="23">
        <f t="shared" si="0"/>
        <v>0</v>
      </c>
      <c r="G37" s="21"/>
      <c r="H37" s="23"/>
      <c r="I37" s="21"/>
      <c r="J37" s="21"/>
      <c r="K37" s="21"/>
      <c r="L37" s="21"/>
      <c r="M37" s="21"/>
      <c r="N37" s="21"/>
      <c r="O37" s="24"/>
      <c r="P37" s="24"/>
      <c r="Q37" s="24"/>
      <c r="R37" s="25">
        <f t="shared" si="1"/>
        <v>0</v>
      </c>
      <c r="S37" s="21"/>
      <c r="T37" s="21"/>
      <c r="U37" s="21"/>
      <c r="V37" s="26"/>
      <c r="W37" s="21"/>
      <c r="X37" s="21"/>
      <c r="Y37" s="21"/>
      <c r="Z37" s="21"/>
      <c r="AA37" s="21"/>
      <c r="AB37" s="21">
        <f t="shared" si="2"/>
        <v>0</v>
      </c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</row>
    <row r="38" spans="2:52" ht="24.9" customHeight="1">
      <c r="B38" s="10">
        <v>32</v>
      </c>
      <c r="C38" s="20"/>
      <c r="D38" s="21"/>
      <c r="E38" s="22"/>
      <c r="F38" s="23">
        <f t="shared" si="0"/>
        <v>0</v>
      </c>
      <c r="G38" s="21"/>
      <c r="H38" s="23"/>
      <c r="I38" s="21"/>
      <c r="J38" s="21"/>
      <c r="K38" s="21"/>
      <c r="L38" s="21"/>
      <c r="M38" s="21"/>
      <c r="N38" s="21"/>
      <c r="O38" s="24"/>
      <c r="P38" s="24"/>
      <c r="Q38" s="24"/>
      <c r="R38" s="25">
        <f t="shared" si="1"/>
        <v>0</v>
      </c>
      <c r="S38" s="21"/>
      <c r="T38" s="21"/>
      <c r="U38" s="21"/>
      <c r="V38" s="26"/>
      <c r="W38" s="21"/>
      <c r="X38" s="21"/>
      <c r="Y38" s="21"/>
      <c r="Z38" s="21"/>
      <c r="AA38" s="21"/>
      <c r="AB38" s="21">
        <f t="shared" si="2"/>
        <v>0</v>
      </c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</row>
    <row r="39" spans="2:52" ht="24.9" customHeight="1">
      <c r="B39" s="10">
        <v>33</v>
      </c>
      <c r="C39" s="20"/>
      <c r="D39" s="21"/>
      <c r="E39" s="22"/>
      <c r="F39" s="23">
        <f t="shared" ref="F39:F56" si="3">(O39-E39)/365</f>
        <v>0</v>
      </c>
      <c r="G39" s="21"/>
      <c r="H39" s="23"/>
      <c r="I39" s="21"/>
      <c r="J39" s="21"/>
      <c r="K39" s="21"/>
      <c r="L39" s="21"/>
      <c r="M39" s="21"/>
      <c r="N39" s="21"/>
      <c r="O39" s="24"/>
      <c r="P39" s="24"/>
      <c r="Q39" s="24"/>
      <c r="R39" s="25">
        <f t="shared" ref="R39:R56" si="4">(Q39-O39)*24</f>
        <v>0</v>
      </c>
      <c r="S39" s="21"/>
      <c r="T39" s="21"/>
      <c r="U39" s="21"/>
      <c r="V39" s="26"/>
      <c r="W39" s="21"/>
      <c r="X39" s="21"/>
      <c r="Y39" s="21"/>
      <c r="Z39" s="21"/>
      <c r="AA39" s="21"/>
      <c r="AB39" s="21">
        <f t="shared" ref="AB39:AB56" si="5">C39</f>
        <v>0</v>
      </c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</row>
    <row r="40" spans="2:52" ht="24.9" customHeight="1">
      <c r="B40" s="10">
        <v>34</v>
      </c>
      <c r="C40" s="20"/>
      <c r="D40" s="21"/>
      <c r="E40" s="22"/>
      <c r="F40" s="23">
        <f t="shared" si="3"/>
        <v>0</v>
      </c>
      <c r="G40" s="21"/>
      <c r="H40" s="23"/>
      <c r="I40" s="21"/>
      <c r="J40" s="21"/>
      <c r="K40" s="21"/>
      <c r="L40" s="21"/>
      <c r="M40" s="21"/>
      <c r="N40" s="21"/>
      <c r="O40" s="24"/>
      <c r="P40" s="24"/>
      <c r="Q40" s="24"/>
      <c r="R40" s="25">
        <f t="shared" si="4"/>
        <v>0</v>
      </c>
      <c r="S40" s="21"/>
      <c r="T40" s="21"/>
      <c r="U40" s="21"/>
      <c r="V40" s="26"/>
      <c r="W40" s="21"/>
      <c r="X40" s="21"/>
      <c r="Y40" s="21"/>
      <c r="Z40" s="21"/>
      <c r="AA40" s="21"/>
      <c r="AB40" s="21">
        <f t="shared" si="5"/>
        <v>0</v>
      </c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</row>
    <row r="41" spans="2:52" ht="24.9" customHeight="1">
      <c r="B41" s="10">
        <v>35</v>
      </c>
      <c r="C41" s="20"/>
      <c r="D41" s="21"/>
      <c r="E41" s="22"/>
      <c r="F41" s="23">
        <f t="shared" si="3"/>
        <v>0</v>
      </c>
      <c r="G41" s="21"/>
      <c r="H41" s="23"/>
      <c r="I41" s="21"/>
      <c r="J41" s="21"/>
      <c r="K41" s="21"/>
      <c r="L41" s="21"/>
      <c r="M41" s="21"/>
      <c r="N41" s="21"/>
      <c r="O41" s="24"/>
      <c r="P41" s="24"/>
      <c r="Q41" s="24"/>
      <c r="R41" s="25">
        <f t="shared" si="4"/>
        <v>0</v>
      </c>
      <c r="S41" s="21"/>
      <c r="T41" s="21"/>
      <c r="U41" s="21"/>
      <c r="V41" s="26"/>
      <c r="W41" s="21"/>
      <c r="X41" s="21"/>
      <c r="Y41" s="21"/>
      <c r="Z41" s="21"/>
      <c r="AA41" s="21"/>
      <c r="AB41" s="21">
        <f t="shared" si="5"/>
        <v>0</v>
      </c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</row>
    <row r="42" spans="2:52" ht="24.9" customHeight="1">
      <c r="B42" s="10">
        <v>36</v>
      </c>
      <c r="C42" s="20"/>
      <c r="D42" s="21"/>
      <c r="E42" s="22"/>
      <c r="F42" s="23">
        <f t="shared" si="3"/>
        <v>0</v>
      </c>
      <c r="G42" s="21"/>
      <c r="H42" s="23"/>
      <c r="I42" s="21"/>
      <c r="J42" s="21"/>
      <c r="K42" s="21"/>
      <c r="L42" s="21"/>
      <c r="M42" s="21"/>
      <c r="N42" s="21"/>
      <c r="O42" s="24"/>
      <c r="P42" s="24"/>
      <c r="Q42" s="24"/>
      <c r="R42" s="25">
        <f t="shared" si="4"/>
        <v>0</v>
      </c>
      <c r="S42" s="21"/>
      <c r="T42" s="21"/>
      <c r="U42" s="21"/>
      <c r="V42" s="26"/>
      <c r="W42" s="21"/>
      <c r="X42" s="21"/>
      <c r="Y42" s="21"/>
      <c r="Z42" s="21"/>
      <c r="AA42" s="21"/>
      <c r="AB42" s="21">
        <f t="shared" si="5"/>
        <v>0</v>
      </c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</row>
    <row r="43" spans="2:52" ht="24.9" customHeight="1">
      <c r="B43" s="10">
        <v>37</v>
      </c>
      <c r="C43" s="20"/>
      <c r="D43" s="21"/>
      <c r="E43" s="22"/>
      <c r="F43" s="23">
        <f t="shared" si="3"/>
        <v>0</v>
      </c>
      <c r="G43" s="21"/>
      <c r="H43" s="23"/>
      <c r="I43" s="21"/>
      <c r="J43" s="21"/>
      <c r="K43" s="21"/>
      <c r="L43" s="21"/>
      <c r="M43" s="21"/>
      <c r="N43" s="21"/>
      <c r="O43" s="24"/>
      <c r="P43" s="24"/>
      <c r="Q43" s="24"/>
      <c r="R43" s="25">
        <f t="shared" si="4"/>
        <v>0</v>
      </c>
      <c r="S43" s="21"/>
      <c r="T43" s="21"/>
      <c r="U43" s="21"/>
      <c r="V43" s="26"/>
      <c r="W43" s="21"/>
      <c r="X43" s="21"/>
      <c r="Y43" s="21"/>
      <c r="Z43" s="21"/>
      <c r="AA43" s="21"/>
      <c r="AB43" s="21">
        <f t="shared" si="5"/>
        <v>0</v>
      </c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</row>
    <row r="44" spans="2:52" ht="24.9" customHeight="1">
      <c r="B44" s="10">
        <v>38</v>
      </c>
      <c r="C44" s="20"/>
      <c r="D44" s="21"/>
      <c r="E44" s="22"/>
      <c r="F44" s="23">
        <f t="shared" si="3"/>
        <v>0</v>
      </c>
      <c r="G44" s="21"/>
      <c r="H44" s="23"/>
      <c r="I44" s="21"/>
      <c r="J44" s="21"/>
      <c r="K44" s="21"/>
      <c r="L44" s="21"/>
      <c r="M44" s="21"/>
      <c r="N44" s="21"/>
      <c r="O44" s="24"/>
      <c r="P44" s="24"/>
      <c r="Q44" s="24"/>
      <c r="R44" s="25">
        <f t="shared" si="4"/>
        <v>0</v>
      </c>
      <c r="S44" s="21"/>
      <c r="T44" s="21"/>
      <c r="U44" s="21"/>
      <c r="V44" s="26"/>
      <c r="W44" s="21"/>
      <c r="X44" s="21"/>
      <c r="Y44" s="21"/>
      <c r="Z44" s="21"/>
      <c r="AA44" s="21"/>
      <c r="AB44" s="21">
        <f t="shared" si="5"/>
        <v>0</v>
      </c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</row>
    <row r="45" spans="2:52" ht="24.9" customHeight="1">
      <c r="B45" s="10">
        <v>39</v>
      </c>
      <c r="C45" s="20"/>
      <c r="D45" s="21"/>
      <c r="E45" s="22"/>
      <c r="F45" s="23">
        <f t="shared" si="3"/>
        <v>0</v>
      </c>
      <c r="G45" s="21"/>
      <c r="H45" s="23"/>
      <c r="I45" s="21"/>
      <c r="J45" s="21"/>
      <c r="K45" s="21"/>
      <c r="L45" s="21"/>
      <c r="M45" s="21"/>
      <c r="N45" s="21"/>
      <c r="O45" s="24"/>
      <c r="P45" s="24"/>
      <c r="Q45" s="24"/>
      <c r="R45" s="25">
        <f t="shared" si="4"/>
        <v>0</v>
      </c>
      <c r="S45" s="21"/>
      <c r="T45" s="21"/>
      <c r="U45" s="21"/>
      <c r="V45" s="26"/>
      <c r="W45" s="21"/>
      <c r="X45" s="21"/>
      <c r="Y45" s="21"/>
      <c r="Z45" s="21"/>
      <c r="AA45" s="21"/>
      <c r="AB45" s="21">
        <f t="shared" si="5"/>
        <v>0</v>
      </c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</row>
    <row r="46" spans="2:52" ht="24.9" customHeight="1">
      <c r="B46" s="10">
        <v>40</v>
      </c>
      <c r="C46" s="20"/>
      <c r="D46" s="21"/>
      <c r="E46" s="22"/>
      <c r="F46" s="23">
        <f t="shared" si="3"/>
        <v>0</v>
      </c>
      <c r="G46" s="21"/>
      <c r="H46" s="23"/>
      <c r="I46" s="21"/>
      <c r="J46" s="21"/>
      <c r="K46" s="21"/>
      <c r="L46" s="21"/>
      <c r="M46" s="21"/>
      <c r="N46" s="21"/>
      <c r="O46" s="24"/>
      <c r="P46" s="24"/>
      <c r="Q46" s="24"/>
      <c r="R46" s="25">
        <f t="shared" si="4"/>
        <v>0</v>
      </c>
      <c r="S46" s="21"/>
      <c r="T46" s="21"/>
      <c r="U46" s="21"/>
      <c r="V46" s="26"/>
      <c r="W46" s="21"/>
      <c r="X46" s="21"/>
      <c r="Y46" s="21"/>
      <c r="Z46" s="21"/>
      <c r="AA46" s="21"/>
      <c r="AB46" s="21">
        <f t="shared" si="5"/>
        <v>0</v>
      </c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</row>
    <row r="47" spans="2:52" ht="24.9" customHeight="1">
      <c r="B47" s="10">
        <v>41</v>
      </c>
      <c r="C47" s="20"/>
      <c r="D47" s="21"/>
      <c r="E47" s="22"/>
      <c r="F47" s="23">
        <f t="shared" si="3"/>
        <v>0</v>
      </c>
      <c r="G47" s="21"/>
      <c r="H47" s="23"/>
      <c r="I47" s="21"/>
      <c r="J47" s="21"/>
      <c r="K47" s="21"/>
      <c r="L47" s="21"/>
      <c r="M47" s="21"/>
      <c r="N47" s="21"/>
      <c r="O47" s="24"/>
      <c r="P47" s="24"/>
      <c r="Q47" s="24"/>
      <c r="R47" s="25">
        <f t="shared" si="4"/>
        <v>0</v>
      </c>
      <c r="S47" s="21"/>
      <c r="T47" s="21"/>
      <c r="U47" s="21"/>
      <c r="V47" s="26"/>
      <c r="W47" s="21"/>
      <c r="X47" s="21"/>
      <c r="Y47" s="21"/>
      <c r="Z47" s="21"/>
      <c r="AA47" s="21"/>
      <c r="AB47" s="21">
        <f t="shared" si="5"/>
        <v>0</v>
      </c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</row>
    <row r="48" spans="2:52" ht="24.9" customHeight="1">
      <c r="B48" s="10">
        <v>42</v>
      </c>
      <c r="C48" s="20"/>
      <c r="D48" s="21"/>
      <c r="E48" s="22"/>
      <c r="F48" s="23">
        <f t="shared" si="3"/>
        <v>0</v>
      </c>
      <c r="G48" s="21"/>
      <c r="H48" s="23"/>
      <c r="I48" s="21"/>
      <c r="J48" s="21"/>
      <c r="K48" s="21"/>
      <c r="L48" s="21"/>
      <c r="M48" s="21"/>
      <c r="N48" s="21"/>
      <c r="O48" s="24"/>
      <c r="P48" s="24"/>
      <c r="Q48" s="24"/>
      <c r="R48" s="25">
        <f t="shared" si="4"/>
        <v>0</v>
      </c>
      <c r="S48" s="21"/>
      <c r="T48" s="21"/>
      <c r="U48" s="21"/>
      <c r="V48" s="26"/>
      <c r="W48" s="21"/>
      <c r="X48" s="21"/>
      <c r="Y48" s="21"/>
      <c r="Z48" s="21"/>
      <c r="AA48" s="21"/>
      <c r="AB48" s="21">
        <f t="shared" si="5"/>
        <v>0</v>
      </c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</row>
    <row r="49" spans="2:52" ht="24.9" customHeight="1">
      <c r="B49" s="10">
        <v>43</v>
      </c>
      <c r="C49" s="20"/>
      <c r="D49" s="21"/>
      <c r="E49" s="22"/>
      <c r="F49" s="23">
        <f t="shared" si="3"/>
        <v>0</v>
      </c>
      <c r="G49" s="21"/>
      <c r="H49" s="23"/>
      <c r="I49" s="21"/>
      <c r="J49" s="21"/>
      <c r="K49" s="21"/>
      <c r="L49" s="21"/>
      <c r="M49" s="21"/>
      <c r="N49" s="21"/>
      <c r="O49" s="24"/>
      <c r="P49" s="24"/>
      <c r="Q49" s="24"/>
      <c r="R49" s="25">
        <f t="shared" si="4"/>
        <v>0</v>
      </c>
      <c r="S49" s="21"/>
      <c r="T49" s="21"/>
      <c r="U49" s="21"/>
      <c r="V49" s="26"/>
      <c r="W49" s="21"/>
      <c r="X49" s="21"/>
      <c r="Y49" s="21"/>
      <c r="Z49" s="21"/>
      <c r="AA49" s="21"/>
      <c r="AB49" s="21">
        <f t="shared" si="5"/>
        <v>0</v>
      </c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</row>
    <row r="50" spans="2:52" ht="24.9" customHeight="1">
      <c r="B50" s="10">
        <v>44</v>
      </c>
      <c r="C50" s="20"/>
      <c r="D50" s="21"/>
      <c r="E50" s="22"/>
      <c r="F50" s="23">
        <f t="shared" si="3"/>
        <v>0</v>
      </c>
      <c r="G50" s="21"/>
      <c r="H50" s="23"/>
      <c r="I50" s="21"/>
      <c r="J50" s="21"/>
      <c r="K50" s="21"/>
      <c r="L50" s="21"/>
      <c r="M50" s="21"/>
      <c r="N50" s="21"/>
      <c r="O50" s="24"/>
      <c r="P50" s="24"/>
      <c r="Q50" s="24"/>
      <c r="R50" s="25">
        <f t="shared" si="4"/>
        <v>0</v>
      </c>
      <c r="S50" s="21"/>
      <c r="T50" s="21"/>
      <c r="U50" s="21"/>
      <c r="V50" s="26"/>
      <c r="W50" s="21"/>
      <c r="X50" s="21"/>
      <c r="Y50" s="21"/>
      <c r="Z50" s="21"/>
      <c r="AA50" s="21"/>
      <c r="AB50" s="21">
        <f t="shared" si="5"/>
        <v>0</v>
      </c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</row>
    <row r="51" spans="2:52" ht="24.9" customHeight="1">
      <c r="B51" s="10">
        <v>45</v>
      </c>
      <c r="C51" s="20"/>
      <c r="D51" s="21"/>
      <c r="E51" s="22"/>
      <c r="F51" s="23">
        <f t="shared" si="3"/>
        <v>0</v>
      </c>
      <c r="G51" s="21"/>
      <c r="H51" s="23"/>
      <c r="I51" s="21"/>
      <c r="J51" s="21"/>
      <c r="K51" s="21"/>
      <c r="L51" s="21"/>
      <c r="M51" s="21"/>
      <c r="N51" s="21"/>
      <c r="O51" s="24"/>
      <c r="P51" s="24"/>
      <c r="Q51" s="24"/>
      <c r="R51" s="25">
        <f t="shared" si="4"/>
        <v>0</v>
      </c>
      <c r="S51" s="21"/>
      <c r="T51" s="21"/>
      <c r="U51" s="21"/>
      <c r="V51" s="26"/>
      <c r="W51" s="21"/>
      <c r="X51" s="21"/>
      <c r="Y51" s="21"/>
      <c r="Z51" s="21"/>
      <c r="AA51" s="21"/>
      <c r="AB51" s="21">
        <f t="shared" si="5"/>
        <v>0</v>
      </c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</row>
    <row r="52" spans="2:52" ht="24.9" customHeight="1">
      <c r="B52" s="10">
        <v>46</v>
      </c>
      <c r="C52" s="20"/>
      <c r="D52" s="21"/>
      <c r="E52" s="22"/>
      <c r="F52" s="23">
        <f t="shared" si="3"/>
        <v>0</v>
      </c>
      <c r="G52" s="21"/>
      <c r="H52" s="23"/>
      <c r="I52" s="21"/>
      <c r="J52" s="21"/>
      <c r="K52" s="21"/>
      <c r="L52" s="21"/>
      <c r="M52" s="21"/>
      <c r="N52" s="21"/>
      <c r="O52" s="24"/>
      <c r="P52" s="24"/>
      <c r="Q52" s="24"/>
      <c r="R52" s="25">
        <f t="shared" si="4"/>
        <v>0</v>
      </c>
      <c r="S52" s="21"/>
      <c r="T52" s="21"/>
      <c r="U52" s="21"/>
      <c r="V52" s="26"/>
      <c r="W52" s="21"/>
      <c r="X52" s="21"/>
      <c r="Y52" s="21"/>
      <c r="Z52" s="21"/>
      <c r="AA52" s="21"/>
      <c r="AB52" s="21">
        <f t="shared" si="5"/>
        <v>0</v>
      </c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</row>
    <row r="53" spans="2:52" ht="24.9" customHeight="1">
      <c r="B53" s="10">
        <v>47</v>
      </c>
      <c r="C53" s="20"/>
      <c r="D53" s="21"/>
      <c r="E53" s="22"/>
      <c r="F53" s="23">
        <f t="shared" si="3"/>
        <v>0</v>
      </c>
      <c r="G53" s="21"/>
      <c r="H53" s="23"/>
      <c r="I53" s="21"/>
      <c r="J53" s="21"/>
      <c r="K53" s="21"/>
      <c r="L53" s="21"/>
      <c r="M53" s="21"/>
      <c r="N53" s="21"/>
      <c r="O53" s="24"/>
      <c r="P53" s="24"/>
      <c r="Q53" s="24"/>
      <c r="R53" s="25">
        <f t="shared" si="4"/>
        <v>0</v>
      </c>
      <c r="S53" s="21"/>
      <c r="T53" s="21"/>
      <c r="U53" s="21"/>
      <c r="V53" s="26"/>
      <c r="W53" s="21"/>
      <c r="X53" s="21"/>
      <c r="Y53" s="21"/>
      <c r="Z53" s="21"/>
      <c r="AA53" s="21"/>
      <c r="AB53" s="21">
        <f t="shared" si="5"/>
        <v>0</v>
      </c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</row>
    <row r="54" spans="2:52" ht="24.9" customHeight="1">
      <c r="B54" s="10">
        <v>48</v>
      </c>
      <c r="C54" s="20"/>
      <c r="D54" s="21"/>
      <c r="E54" s="22"/>
      <c r="F54" s="23">
        <f t="shared" si="3"/>
        <v>0</v>
      </c>
      <c r="G54" s="21"/>
      <c r="H54" s="23"/>
      <c r="I54" s="21"/>
      <c r="J54" s="21"/>
      <c r="K54" s="21"/>
      <c r="L54" s="21"/>
      <c r="M54" s="21"/>
      <c r="N54" s="21"/>
      <c r="O54" s="24"/>
      <c r="P54" s="24"/>
      <c r="Q54" s="24"/>
      <c r="R54" s="25">
        <f t="shared" si="4"/>
        <v>0</v>
      </c>
      <c r="S54" s="21"/>
      <c r="T54" s="21"/>
      <c r="U54" s="21"/>
      <c r="V54" s="26"/>
      <c r="W54" s="21"/>
      <c r="X54" s="21"/>
      <c r="Y54" s="21"/>
      <c r="Z54" s="21"/>
      <c r="AA54" s="21"/>
      <c r="AB54" s="21">
        <f t="shared" si="5"/>
        <v>0</v>
      </c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</row>
    <row r="55" spans="2:52" ht="24.9" customHeight="1">
      <c r="B55" s="10">
        <v>49</v>
      </c>
      <c r="C55" s="20"/>
      <c r="D55" s="21"/>
      <c r="E55" s="22"/>
      <c r="F55" s="23">
        <f t="shared" si="3"/>
        <v>0</v>
      </c>
      <c r="G55" s="21"/>
      <c r="H55" s="23"/>
      <c r="I55" s="21"/>
      <c r="J55" s="21"/>
      <c r="K55" s="21"/>
      <c r="L55" s="21"/>
      <c r="M55" s="21"/>
      <c r="N55" s="21"/>
      <c r="O55" s="24"/>
      <c r="P55" s="24"/>
      <c r="Q55" s="24"/>
      <c r="R55" s="25">
        <f t="shared" si="4"/>
        <v>0</v>
      </c>
      <c r="S55" s="21"/>
      <c r="T55" s="21"/>
      <c r="U55" s="21"/>
      <c r="V55" s="26"/>
      <c r="W55" s="21"/>
      <c r="X55" s="21"/>
      <c r="Y55" s="21"/>
      <c r="Z55" s="21"/>
      <c r="AA55" s="21"/>
      <c r="AB55" s="21">
        <f t="shared" si="5"/>
        <v>0</v>
      </c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</row>
    <row r="56" spans="2:52" ht="24.9" customHeight="1">
      <c r="B56" s="10">
        <v>50</v>
      </c>
      <c r="C56" s="20"/>
      <c r="D56" s="21"/>
      <c r="E56" s="22"/>
      <c r="F56" s="23">
        <f t="shared" si="3"/>
        <v>0</v>
      </c>
      <c r="G56" s="21"/>
      <c r="H56" s="23"/>
      <c r="I56" s="21"/>
      <c r="J56" s="21"/>
      <c r="K56" s="21"/>
      <c r="L56" s="21"/>
      <c r="M56" s="21"/>
      <c r="N56" s="21"/>
      <c r="O56" s="24"/>
      <c r="P56" s="24"/>
      <c r="Q56" s="24"/>
      <c r="R56" s="25">
        <f t="shared" si="4"/>
        <v>0</v>
      </c>
      <c r="S56" s="21"/>
      <c r="T56" s="21"/>
      <c r="U56" s="21"/>
      <c r="V56" s="26"/>
      <c r="W56" s="21"/>
      <c r="X56" s="21"/>
      <c r="Y56" s="21"/>
      <c r="Z56" s="21"/>
      <c r="AA56" s="21"/>
      <c r="AB56" s="21">
        <f t="shared" si="5"/>
        <v>0</v>
      </c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</row>
    <row r="57" spans="2:52" ht="6" customHeight="1">
      <c r="F57" s="28"/>
    </row>
    <row r="58" spans="2:52" ht="45.6" customHeight="1">
      <c r="C58" s="77" t="s">
        <v>48</v>
      </c>
      <c r="D58" s="77"/>
      <c r="E58" s="29">
        <f>COUNTIF(G7:G56,"1")</f>
        <v>0</v>
      </c>
      <c r="F58" s="30"/>
      <c r="H58" s="31" t="s">
        <v>49</v>
      </c>
      <c r="I58" s="32" t="s">
        <v>50</v>
      </c>
      <c r="J58" s="32" t="s">
        <v>51</v>
      </c>
      <c r="K58" s="32" t="s">
        <v>52</v>
      </c>
      <c r="L58" s="32" t="s">
        <v>53</v>
      </c>
      <c r="M58" s="32" t="s">
        <v>54</v>
      </c>
      <c r="N58" s="32" t="s">
        <v>55</v>
      </c>
      <c r="O58" s="33"/>
      <c r="P58" s="33"/>
      <c r="Q58" s="33"/>
      <c r="R58" s="31" t="s">
        <v>56</v>
      </c>
      <c r="S58" s="32" t="s">
        <v>57</v>
      </c>
      <c r="U58" s="1" t="s">
        <v>58</v>
      </c>
      <c r="V58" s="1" t="s">
        <v>59</v>
      </c>
      <c r="W58" s="32" t="s">
        <v>60</v>
      </c>
      <c r="AB58" s="1" t="s">
        <v>61</v>
      </c>
      <c r="AC58" s="32" t="str">
        <f t="shared" ref="AC58:AZ58" si="6">AC6</f>
        <v>carne</v>
      </c>
      <c r="AD58" s="32" t="str">
        <f t="shared" si="6"/>
        <v>pane</v>
      </c>
      <c r="AE58" s="32" t="str">
        <f t="shared" si="6"/>
        <v>cenci fritti</v>
      </c>
      <c r="AF58" s="32" t="str">
        <f t="shared" si="6"/>
        <v>alimento 4</v>
      </c>
      <c r="AG58" s="32" t="str">
        <f t="shared" si="6"/>
        <v>alimento 5</v>
      </c>
      <c r="AH58" s="32" t="str">
        <f t="shared" si="6"/>
        <v>alimento 6</v>
      </c>
      <c r="AI58" s="32" t="str">
        <f t="shared" si="6"/>
        <v>alimento 7</v>
      </c>
      <c r="AJ58" s="32" t="str">
        <f t="shared" si="6"/>
        <v>alimento 8</v>
      </c>
      <c r="AK58" s="32" t="str">
        <f t="shared" si="6"/>
        <v>alimento 9</v>
      </c>
      <c r="AL58" s="32" t="str">
        <f t="shared" si="6"/>
        <v>alimento 10</v>
      </c>
      <c r="AM58" s="32" t="str">
        <f t="shared" si="6"/>
        <v>alimento 11</v>
      </c>
      <c r="AN58" s="32" t="str">
        <f t="shared" si="6"/>
        <v>alimento 12</v>
      </c>
      <c r="AO58" s="32" t="str">
        <f t="shared" si="6"/>
        <v>alimento 13</v>
      </c>
      <c r="AP58" s="32" t="str">
        <f t="shared" si="6"/>
        <v>alimento 14</v>
      </c>
      <c r="AQ58" s="32" t="str">
        <f t="shared" si="6"/>
        <v>alimento 15</v>
      </c>
      <c r="AR58" s="32" t="str">
        <f t="shared" si="6"/>
        <v>alimento 16</v>
      </c>
      <c r="AS58" s="32" t="str">
        <f t="shared" si="6"/>
        <v>alimento 17</v>
      </c>
      <c r="AT58" s="32" t="str">
        <f t="shared" si="6"/>
        <v>alimento 18</v>
      </c>
      <c r="AU58" s="32" t="str">
        <f t="shared" si="6"/>
        <v>alimento 19</v>
      </c>
      <c r="AV58" s="32" t="str">
        <f t="shared" si="6"/>
        <v>alimento 20</v>
      </c>
      <c r="AW58" s="32" t="str">
        <f t="shared" si="6"/>
        <v>alimento 21</v>
      </c>
      <c r="AX58" s="32" t="str">
        <f t="shared" si="6"/>
        <v>alimento 22</v>
      </c>
      <c r="AY58" s="32" t="str">
        <f t="shared" si="6"/>
        <v>alimento 23</v>
      </c>
      <c r="AZ58" s="32" t="str">
        <f t="shared" si="6"/>
        <v>alimento 24</v>
      </c>
    </row>
    <row r="59" spans="2:52" ht="28.5" customHeight="1">
      <c r="C59" s="77" t="s">
        <v>62</v>
      </c>
      <c r="D59" s="77"/>
      <c r="E59" s="29">
        <f>COUNTIF(G7:G56,0)</f>
        <v>0</v>
      </c>
      <c r="F59" s="30"/>
      <c r="H59" s="34">
        <f t="shared" ref="H59:N59" si="7">SUM(H7:H56)</f>
        <v>0</v>
      </c>
      <c r="I59" s="34">
        <f t="shared" si="7"/>
        <v>0</v>
      </c>
      <c r="J59" s="34">
        <f t="shared" si="7"/>
        <v>0</v>
      </c>
      <c r="K59" s="34">
        <f t="shared" si="7"/>
        <v>0</v>
      </c>
      <c r="L59" s="34">
        <f t="shared" si="7"/>
        <v>0</v>
      </c>
      <c r="M59" s="34">
        <f t="shared" si="7"/>
        <v>0</v>
      </c>
      <c r="N59" s="34">
        <f t="shared" si="7"/>
        <v>0</v>
      </c>
      <c r="O59" s="35"/>
      <c r="P59" s="35"/>
      <c r="Q59" s="35"/>
      <c r="R59" s="36">
        <f>AVERAGE(R7:R56)</f>
        <v>0</v>
      </c>
      <c r="S59" s="37">
        <f>SUM(S7:S56)</f>
        <v>0</v>
      </c>
      <c r="U59" s="37">
        <f>COUNTIF(U7:U56,"negativo")</f>
        <v>0</v>
      </c>
      <c r="V59" s="37">
        <f>COUNTIF(U7:U56,"positivo")</f>
        <v>0</v>
      </c>
      <c r="W59" s="37">
        <f>SUM(W7:W56)</f>
        <v>0</v>
      </c>
      <c r="AB59" s="38" t="s">
        <v>63</v>
      </c>
      <c r="AC59" s="39">
        <f t="shared" ref="AC59:AZ59" si="8">COUNTIF(AC7:AC56,"SI")</f>
        <v>0</v>
      </c>
      <c r="AD59" s="39">
        <f t="shared" si="8"/>
        <v>0</v>
      </c>
      <c r="AE59" s="39">
        <f t="shared" si="8"/>
        <v>0</v>
      </c>
      <c r="AF59" s="39">
        <f t="shared" si="8"/>
        <v>0</v>
      </c>
      <c r="AG59" s="39">
        <f t="shared" si="8"/>
        <v>0</v>
      </c>
      <c r="AH59" s="39">
        <f t="shared" si="8"/>
        <v>0</v>
      </c>
      <c r="AI59" s="39">
        <f t="shared" si="8"/>
        <v>0</v>
      </c>
      <c r="AJ59" s="39">
        <f t="shared" si="8"/>
        <v>0</v>
      </c>
      <c r="AK59" s="39">
        <f t="shared" si="8"/>
        <v>0</v>
      </c>
      <c r="AL59" s="39">
        <f t="shared" si="8"/>
        <v>0</v>
      </c>
      <c r="AM59" s="39">
        <f t="shared" si="8"/>
        <v>0</v>
      </c>
      <c r="AN59" s="39">
        <f t="shared" si="8"/>
        <v>0</v>
      </c>
      <c r="AO59" s="39">
        <f t="shared" si="8"/>
        <v>0</v>
      </c>
      <c r="AP59" s="39">
        <f t="shared" si="8"/>
        <v>0</v>
      </c>
      <c r="AQ59" s="39">
        <f t="shared" si="8"/>
        <v>0</v>
      </c>
      <c r="AR59" s="39">
        <f t="shared" si="8"/>
        <v>0</v>
      </c>
      <c r="AS59" s="39">
        <f t="shared" si="8"/>
        <v>0</v>
      </c>
      <c r="AT59" s="39">
        <f t="shared" si="8"/>
        <v>0</v>
      </c>
      <c r="AU59" s="39">
        <f t="shared" si="8"/>
        <v>0</v>
      </c>
      <c r="AV59" s="39">
        <f t="shared" si="8"/>
        <v>0</v>
      </c>
      <c r="AW59" s="39">
        <f t="shared" si="8"/>
        <v>0</v>
      </c>
      <c r="AX59" s="39">
        <f t="shared" si="8"/>
        <v>0</v>
      </c>
      <c r="AY59" s="39">
        <f t="shared" si="8"/>
        <v>0</v>
      </c>
      <c r="AZ59" s="39">
        <f t="shared" si="8"/>
        <v>0</v>
      </c>
    </row>
    <row r="60" spans="2:52" ht="17.399999999999999">
      <c r="C60" s="77" t="s">
        <v>64</v>
      </c>
      <c r="D60" s="77"/>
      <c r="E60" s="40">
        <f>COUNTA(E7:E56)</f>
        <v>0</v>
      </c>
      <c r="G60" s="1" t="s">
        <v>65</v>
      </c>
      <c r="H60" s="34"/>
      <c r="I60" s="34"/>
      <c r="J60" s="34"/>
      <c r="K60" s="34"/>
      <c r="L60" s="34"/>
      <c r="M60" s="34"/>
      <c r="N60" s="34"/>
      <c r="AB60" s="38" t="s">
        <v>66</v>
      </c>
      <c r="AC60" s="39">
        <f t="shared" ref="AC60:AZ60" si="9">COUNTIF(AC7:AC56,"NO")</f>
        <v>0</v>
      </c>
      <c r="AD60" s="39">
        <f t="shared" si="9"/>
        <v>0</v>
      </c>
      <c r="AE60" s="39">
        <f t="shared" si="9"/>
        <v>0</v>
      </c>
      <c r="AF60" s="39">
        <f t="shared" si="9"/>
        <v>0</v>
      </c>
      <c r="AG60" s="39">
        <f t="shared" si="9"/>
        <v>0</v>
      </c>
      <c r="AH60" s="39">
        <f t="shared" si="9"/>
        <v>0</v>
      </c>
      <c r="AI60" s="39">
        <f t="shared" si="9"/>
        <v>0</v>
      </c>
      <c r="AJ60" s="39">
        <f t="shared" si="9"/>
        <v>0</v>
      </c>
      <c r="AK60" s="39">
        <f t="shared" si="9"/>
        <v>0</v>
      </c>
      <c r="AL60" s="39">
        <f t="shared" si="9"/>
        <v>0</v>
      </c>
      <c r="AM60" s="39">
        <f t="shared" si="9"/>
        <v>0</v>
      </c>
      <c r="AN60" s="39">
        <f t="shared" si="9"/>
        <v>0</v>
      </c>
      <c r="AO60" s="39">
        <f t="shared" si="9"/>
        <v>0</v>
      </c>
      <c r="AP60" s="39">
        <f t="shared" si="9"/>
        <v>0</v>
      </c>
      <c r="AQ60" s="39">
        <f t="shared" si="9"/>
        <v>0</v>
      </c>
      <c r="AR60" s="39">
        <f t="shared" si="9"/>
        <v>0</v>
      </c>
      <c r="AS60" s="39">
        <f t="shared" si="9"/>
        <v>0</v>
      </c>
      <c r="AT60" s="39">
        <f t="shared" si="9"/>
        <v>0</v>
      </c>
      <c r="AU60" s="39">
        <f t="shared" si="9"/>
        <v>0</v>
      </c>
      <c r="AV60" s="39">
        <f t="shared" si="9"/>
        <v>0</v>
      </c>
      <c r="AW60" s="39">
        <f t="shared" si="9"/>
        <v>0</v>
      </c>
      <c r="AX60" s="39">
        <f t="shared" si="9"/>
        <v>0</v>
      </c>
      <c r="AY60" s="39">
        <f t="shared" si="9"/>
        <v>0</v>
      </c>
      <c r="AZ60" s="39">
        <f t="shared" si="9"/>
        <v>0</v>
      </c>
    </row>
    <row r="61" spans="2:52" ht="28.5" customHeight="1">
      <c r="C61" s="78"/>
      <c r="D61" s="78"/>
      <c r="U61" s="37"/>
      <c r="V61" s="37"/>
    </row>
    <row r="66" spans="28:52" ht="26.4">
      <c r="AB66" s="41" t="s">
        <v>67</v>
      </c>
      <c r="AC66" s="42">
        <f>SUMIF(AC7:AC56,"SI",G7:G56)</f>
        <v>0</v>
      </c>
      <c r="AD66" s="42">
        <f>SUMIF(AD7:AD56,"SI",G7:G56)</f>
        <v>0</v>
      </c>
      <c r="AE66" s="42">
        <f>SUMIF(AE7:AE56,"SI",G7:G56)</f>
        <v>0</v>
      </c>
      <c r="AF66" s="42">
        <f>SUMIF(AF7:AF56,"SI",G7:G56)</f>
        <v>0</v>
      </c>
      <c r="AG66" s="42">
        <f>SUMIF(AG7:AG56,"SI",G7:G56)</f>
        <v>0</v>
      </c>
      <c r="AH66" s="42">
        <f>SUMIF(AH7:AH56,"SI",G7:G56)</f>
        <v>0</v>
      </c>
      <c r="AI66" s="42">
        <f>SUMIF(AI7:AI56,"SI",G7:G56)</f>
        <v>0</v>
      </c>
      <c r="AJ66" s="42">
        <f>SUMIF(AJ7:AJ56,"SI",G7:G56)</f>
        <v>0</v>
      </c>
      <c r="AK66" s="42">
        <f>SUMIF(AK7:AK56,"SI",G7:G56)</f>
        <v>0</v>
      </c>
      <c r="AL66" s="42">
        <f>SUMIF(AL7:AL56,"SI",G7:G56)</f>
        <v>0</v>
      </c>
      <c r="AM66" s="42">
        <f>SUMIF(AM7:AM56,"SI",G7:G56)</f>
        <v>0</v>
      </c>
      <c r="AN66" s="42">
        <f>SUMIF(AN7:AN56,"SI",G7:G56)</f>
        <v>0</v>
      </c>
      <c r="AO66" s="42">
        <f>SUMIF(AO7:AO56,"SI",G7:G56)</f>
        <v>0</v>
      </c>
      <c r="AP66" s="42">
        <f>SUMIF(AP7:AP56,"SI",G7:G56)</f>
        <v>0</v>
      </c>
      <c r="AQ66" s="42">
        <f>SUMIF(AQ7:AQ56,"SI",G7:G56)</f>
        <v>0</v>
      </c>
      <c r="AR66" s="42">
        <f>SUMIF(AR7:AR56,"SI",G7:G56)</f>
        <v>0</v>
      </c>
      <c r="AS66" s="42">
        <f>SUMIF(AS7:AS56,"SI",G7:G56)</f>
        <v>0</v>
      </c>
      <c r="AT66" s="42">
        <f>SUMIF(AT7:AT56,"SI",G7:G56)</f>
        <v>0</v>
      </c>
      <c r="AU66" s="42">
        <f>SUMIF(AU7:AU56,"SI",G7:G56)</f>
        <v>0</v>
      </c>
      <c r="AV66" s="42">
        <f>SUMIF(AV7:AV56,"SI",G7:G56)</f>
        <v>0</v>
      </c>
      <c r="AW66" s="42">
        <f>SUMIF(AW7:AW56,"SI",G7:G56)</f>
        <v>0</v>
      </c>
      <c r="AX66" s="42">
        <f>SUMIF(AX7:AX56,"SI",G7:G56)</f>
        <v>0</v>
      </c>
      <c r="AY66" s="42">
        <f>SUMIF(AY7:AY56,"SI",G7:G56)</f>
        <v>0</v>
      </c>
      <c r="AZ66" s="42">
        <f>SUMIF(AZ7:AZ56,"SI",G7:G56)</f>
        <v>0</v>
      </c>
    </row>
    <row r="67" spans="28:52" ht="26.4">
      <c r="AB67" s="41" t="s">
        <v>68</v>
      </c>
      <c r="AC67" s="42">
        <f t="shared" ref="AC67:AZ67" si="10">AC59-AC66</f>
        <v>0</v>
      </c>
      <c r="AD67" s="42">
        <f t="shared" si="10"/>
        <v>0</v>
      </c>
      <c r="AE67" s="42">
        <f t="shared" si="10"/>
        <v>0</v>
      </c>
      <c r="AF67" s="42">
        <f t="shared" si="10"/>
        <v>0</v>
      </c>
      <c r="AG67" s="42">
        <f t="shared" si="10"/>
        <v>0</v>
      </c>
      <c r="AH67" s="42">
        <f t="shared" si="10"/>
        <v>0</v>
      </c>
      <c r="AI67" s="42">
        <f t="shared" si="10"/>
        <v>0</v>
      </c>
      <c r="AJ67" s="42">
        <f t="shared" si="10"/>
        <v>0</v>
      </c>
      <c r="AK67" s="42">
        <f t="shared" si="10"/>
        <v>0</v>
      </c>
      <c r="AL67" s="42">
        <f t="shared" si="10"/>
        <v>0</v>
      </c>
      <c r="AM67" s="42">
        <f t="shared" si="10"/>
        <v>0</v>
      </c>
      <c r="AN67" s="42">
        <f t="shared" si="10"/>
        <v>0</v>
      </c>
      <c r="AO67" s="42">
        <f t="shared" si="10"/>
        <v>0</v>
      </c>
      <c r="AP67" s="42">
        <f t="shared" si="10"/>
        <v>0</v>
      </c>
      <c r="AQ67" s="42">
        <f t="shared" si="10"/>
        <v>0</v>
      </c>
      <c r="AR67" s="42">
        <f t="shared" si="10"/>
        <v>0</v>
      </c>
      <c r="AS67" s="42">
        <f t="shared" si="10"/>
        <v>0</v>
      </c>
      <c r="AT67" s="42">
        <f t="shared" si="10"/>
        <v>0</v>
      </c>
      <c r="AU67" s="42">
        <f t="shared" si="10"/>
        <v>0</v>
      </c>
      <c r="AV67" s="42">
        <f t="shared" si="10"/>
        <v>0</v>
      </c>
      <c r="AW67" s="42">
        <f t="shared" si="10"/>
        <v>0</v>
      </c>
      <c r="AX67" s="42">
        <f t="shared" si="10"/>
        <v>0</v>
      </c>
      <c r="AY67" s="42">
        <f t="shared" si="10"/>
        <v>0</v>
      </c>
      <c r="AZ67" s="42">
        <f t="shared" si="10"/>
        <v>0</v>
      </c>
    </row>
    <row r="68" spans="28:52" ht="26.4">
      <c r="AB68" s="41" t="s">
        <v>69</v>
      </c>
      <c r="AC68" s="42">
        <f>SUMIF(AC7:AC56,"NO",G7:G56)</f>
        <v>0</v>
      </c>
      <c r="AD68" s="42">
        <f>SUMIF(AD7:AD56,"NO",G7:G56)</f>
        <v>0</v>
      </c>
      <c r="AE68" s="42">
        <f>SUMIF(AE7:AE56,"NO",G7:G56)</f>
        <v>0</v>
      </c>
      <c r="AF68" s="42">
        <f>SUMIF(AF7:AF56,"NO",G7:G56)</f>
        <v>0</v>
      </c>
      <c r="AG68" s="42">
        <f>SUMIF(AG7:AG56,"NO",G7:G56)</f>
        <v>0</v>
      </c>
      <c r="AH68" s="42">
        <f>SUMIF(AH7:AH56,"NO",G7:G56)</f>
        <v>0</v>
      </c>
      <c r="AI68" s="42">
        <f>SUMIF(AI7:AI56,"NO",G7:G56)</f>
        <v>0</v>
      </c>
      <c r="AJ68" s="42">
        <f>SUMIF(AJ7:AJ56,"NO",G7:G56)</f>
        <v>0</v>
      </c>
      <c r="AK68" s="42">
        <f>SUMIF(AK7:AK56,"NO",G7:G56)</f>
        <v>0</v>
      </c>
      <c r="AL68" s="42">
        <f>SUMIF(AL7:AL56,"NO",G7:G56)</f>
        <v>0</v>
      </c>
      <c r="AM68" s="42">
        <f>SUMIF(AM7:AM56,"NO",G7:G56)</f>
        <v>0</v>
      </c>
      <c r="AN68" s="42">
        <f>SUMIF(AN7:AN56,"NO",G7:G56)</f>
        <v>0</v>
      </c>
      <c r="AO68" s="42">
        <f>SUMIF(AO7:AO56,"NO",G7:G56)</f>
        <v>0</v>
      </c>
      <c r="AP68" s="42">
        <f>SUMIF(AP7:AP56,"NO",G7:G56)</f>
        <v>0</v>
      </c>
      <c r="AQ68" s="42">
        <f>SUMIF(AQ7:AQ56,"NO",G7:G56)</f>
        <v>0</v>
      </c>
      <c r="AR68" s="42">
        <f>SUMIF(AR7:AR56,"NO",G7:G56)</f>
        <v>0</v>
      </c>
      <c r="AS68" s="42">
        <f>SUMIF(AS7:AS56,"NO",G7:G56)</f>
        <v>0</v>
      </c>
      <c r="AT68" s="42">
        <f>SUMIF(AT7:AT56,"NO",G7:G56)</f>
        <v>0</v>
      </c>
      <c r="AU68" s="42">
        <f>SUMIF(AU7:AU56,"NO",G7:G56)</f>
        <v>0</v>
      </c>
      <c r="AV68" s="42">
        <f>SUMIF(AV7:AV56,"NO",G7:G56)</f>
        <v>0</v>
      </c>
      <c r="AW68" s="42">
        <f>SUMIF(AW7:AW56,"NO",G7:G56)</f>
        <v>0</v>
      </c>
      <c r="AX68" s="42">
        <f>SUMIF(AX7:AX56,"NO",G7:G56)</f>
        <v>0</v>
      </c>
      <c r="AY68" s="42">
        <f>SUMIF(AY7:AY56,"NO",G7:G56)</f>
        <v>0</v>
      </c>
      <c r="AZ68" s="42">
        <f>SUMIF(AZ7:AZ56,"NO",G7:G56)</f>
        <v>0</v>
      </c>
    </row>
    <row r="69" spans="28:52" ht="26.4">
      <c r="AB69" s="41" t="s">
        <v>70</v>
      </c>
      <c r="AC69" s="42">
        <f t="shared" ref="AC69:AZ69" si="11">AC60-AC68</f>
        <v>0</v>
      </c>
      <c r="AD69" s="42">
        <f t="shared" si="11"/>
        <v>0</v>
      </c>
      <c r="AE69" s="42">
        <f t="shared" si="11"/>
        <v>0</v>
      </c>
      <c r="AF69" s="42">
        <f t="shared" si="11"/>
        <v>0</v>
      </c>
      <c r="AG69" s="42">
        <f t="shared" si="11"/>
        <v>0</v>
      </c>
      <c r="AH69" s="42">
        <f t="shared" si="11"/>
        <v>0</v>
      </c>
      <c r="AI69" s="42">
        <f t="shared" si="11"/>
        <v>0</v>
      </c>
      <c r="AJ69" s="42">
        <f t="shared" si="11"/>
        <v>0</v>
      </c>
      <c r="AK69" s="42">
        <f t="shared" si="11"/>
        <v>0</v>
      </c>
      <c r="AL69" s="42">
        <f t="shared" si="11"/>
        <v>0</v>
      </c>
      <c r="AM69" s="42">
        <f t="shared" si="11"/>
        <v>0</v>
      </c>
      <c r="AN69" s="42">
        <f t="shared" si="11"/>
        <v>0</v>
      </c>
      <c r="AO69" s="42">
        <f t="shared" si="11"/>
        <v>0</v>
      </c>
      <c r="AP69" s="42">
        <f t="shared" si="11"/>
        <v>0</v>
      </c>
      <c r="AQ69" s="42">
        <f t="shared" si="11"/>
        <v>0</v>
      </c>
      <c r="AR69" s="42">
        <f t="shared" si="11"/>
        <v>0</v>
      </c>
      <c r="AS69" s="42">
        <f t="shared" si="11"/>
        <v>0</v>
      </c>
      <c r="AT69" s="42">
        <f t="shared" si="11"/>
        <v>0</v>
      </c>
      <c r="AU69" s="42">
        <f t="shared" si="11"/>
        <v>0</v>
      </c>
      <c r="AV69" s="42">
        <f t="shared" si="11"/>
        <v>0</v>
      </c>
      <c r="AW69" s="42">
        <f t="shared" si="11"/>
        <v>0</v>
      </c>
      <c r="AX69" s="42">
        <f t="shared" si="11"/>
        <v>0</v>
      </c>
      <c r="AY69" s="42">
        <f t="shared" si="11"/>
        <v>0</v>
      </c>
      <c r="AZ69" s="42">
        <f t="shared" si="11"/>
        <v>0</v>
      </c>
    </row>
    <row r="70" spans="28:52" ht="13.8">
      <c r="AB70" s="43" t="s">
        <v>71</v>
      </c>
      <c r="AC70" s="44">
        <f t="shared" ref="AC70:AZ70" si="12">SUM(AC66:AC69)</f>
        <v>0</v>
      </c>
      <c r="AD70" s="44">
        <f t="shared" si="12"/>
        <v>0</v>
      </c>
      <c r="AE70" s="44">
        <f t="shared" si="12"/>
        <v>0</v>
      </c>
      <c r="AF70" s="44">
        <f t="shared" si="12"/>
        <v>0</v>
      </c>
      <c r="AG70" s="44">
        <f t="shared" si="12"/>
        <v>0</v>
      </c>
      <c r="AH70" s="44">
        <f t="shared" si="12"/>
        <v>0</v>
      </c>
      <c r="AI70" s="44">
        <f t="shared" si="12"/>
        <v>0</v>
      </c>
      <c r="AJ70" s="44">
        <f t="shared" si="12"/>
        <v>0</v>
      </c>
      <c r="AK70" s="44">
        <f t="shared" si="12"/>
        <v>0</v>
      </c>
      <c r="AL70" s="44">
        <f t="shared" si="12"/>
        <v>0</v>
      </c>
      <c r="AM70" s="44">
        <f t="shared" si="12"/>
        <v>0</v>
      </c>
      <c r="AN70" s="44">
        <f t="shared" si="12"/>
        <v>0</v>
      </c>
      <c r="AO70" s="44">
        <f t="shared" si="12"/>
        <v>0</v>
      </c>
      <c r="AP70" s="44">
        <f t="shared" si="12"/>
        <v>0</v>
      </c>
      <c r="AQ70" s="44">
        <f t="shared" si="12"/>
        <v>0</v>
      </c>
      <c r="AR70" s="44">
        <f t="shared" si="12"/>
        <v>0</v>
      </c>
      <c r="AS70" s="44">
        <f t="shared" si="12"/>
        <v>0</v>
      </c>
      <c r="AT70" s="44">
        <f t="shared" si="12"/>
        <v>0</v>
      </c>
      <c r="AU70" s="44">
        <f t="shared" si="12"/>
        <v>0</v>
      </c>
      <c r="AV70" s="44">
        <f t="shared" si="12"/>
        <v>0</v>
      </c>
      <c r="AW70" s="44">
        <f t="shared" si="12"/>
        <v>0</v>
      </c>
      <c r="AX70" s="44">
        <f t="shared" si="12"/>
        <v>0</v>
      </c>
      <c r="AY70" s="44">
        <f t="shared" si="12"/>
        <v>0</v>
      </c>
      <c r="AZ70" s="44">
        <f t="shared" si="12"/>
        <v>0</v>
      </c>
    </row>
  </sheetData>
  <mergeCells count="15">
    <mergeCell ref="C59:D59"/>
    <mergeCell ref="C60:D60"/>
    <mergeCell ref="C61:D61"/>
    <mergeCell ref="AC1:AZ2"/>
    <mergeCell ref="D4:H4"/>
    <mergeCell ref="P4:T4"/>
    <mergeCell ref="U4:AA4"/>
    <mergeCell ref="AB4:AH4"/>
    <mergeCell ref="AI4:AR4"/>
    <mergeCell ref="AS4:AZ4"/>
    <mergeCell ref="G1:N2"/>
    <mergeCell ref="O1:Q2"/>
    <mergeCell ref="D1:F2"/>
    <mergeCell ref="AB5:AZ5"/>
    <mergeCell ref="C58:D58"/>
  </mergeCells>
  <dataValidations count="1">
    <dataValidation type="list" allowBlank="1" showInputMessage="1" showErrorMessage="1" sqref="G7:M56 S7:S56 W7:W56">
      <formula1>$BB$7:$BB$8</formula1>
    </dataValidation>
  </dataValidations>
  <printOptions horizontalCentered="1" verticalCentered="1"/>
  <pageMargins left="0.31535433070866142" right="0.31535433070866142" top="0.47283464566929134" bottom="0.39370078740157483" header="0.31535433070866142" footer="0.31535433070866142"/>
  <pageSetup paperSize="9" scale="150" fitToWidth="0" fitToHeight="0" orientation="landscape" r:id="rId1"/>
  <colBreaks count="1" manualBreakCount="1">
    <brk id="27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E!$B$2:$B$3</xm:f>
          </x14:formula1>
          <xm:sqref>U7:U56</xm:sqref>
        </x14:dataValidation>
        <x14:dataValidation type="list" allowBlank="1" showInputMessage="1" showErrorMessage="1">
          <x14:formula1>
            <xm:f>E!$C$2:$C$3</xm:f>
          </x14:formula1>
          <xm:sqref>AC7:AZ56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49"/>
  <sheetViews>
    <sheetView tabSelected="1" topLeftCell="A12" workbookViewId="0">
      <selection activeCell="D25" sqref="D25"/>
    </sheetView>
  </sheetViews>
  <sheetFormatPr defaultRowHeight="13.2"/>
  <cols>
    <col min="1" max="1" width="1.77734375" style="45" customWidth="1"/>
    <col min="2" max="2" width="21.6640625" style="46" customWidth="1"/>
    <col min="3" max="3" width="15.6640625" style="46" customWidth="1"/>
    <col min="4" max="4" width="16.33203125" style="47" customWidth="1"/>
    <col min="5" max="5" width="16.77734375" style="47" customWidth="1"/>
    <col min="6" max="6" width="6.109375" style="47" customWidth="1"/>
    <col min="7" max="7" width="8.77734375" style="47" customWidth="1"/>
    <col min="8" max="8" width="16.77734375" style="47" customWidth="1"/>
    <col min="9" max="9" width="18" style="47" customWidth="1"/>
    <col min="10" max="10" width="6.21875" style="47" customWidth="1"/>
    <col min="11" max="11" width="8.77734375" style="45" customWidth="1"/>
    <col min="12" max="12" width="6.33203125" style="47" customWidth="1"/>
    <col min="13" max="13" width="10" style="45" customWidth="1"/>
    <col min="14" max="14" width="10.77734375" style="48" customWidth="1"/>
    <col min="15" max="15" width="15.44140625" style="48" customWidth="1"/>
    <col min="16" max="16" width="9.33203125" style="45" hidden="1" customWidth="1"/>
    <col min="17" max="17" width="8.5546875" style="45" hidden="1" customWidth="1"/>
    <col min="18" max="18" width="9.109375" style="45" hidden="1" customWidth="1"/>
    <col min="19" max="19" width="11.109375" style="49" customWidth="1"/>
    <col min="20" max="1024" width="11.44140625" style="45" customWidth="1"/>
  </cols>
  <sheetData>
    <row r="2" spans="2:19" ht="16.8">
      <c r="B2" s="93" t="s">
        <v>72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5" spans="2:19" ht="11.25" customHeight="1">
      <c r="B5" s="94" t="s">
        <v>73</v>
      </c>
      <c r="C5" s="94"/>
      <c r="D5" s="89" t="s">
        <v>74</v>
      </c>
      <c r="E5" s="89" t="s">
        <v>75</v>
      </c>
      <c r="F5" s="89" t="s">
        <v>76</v>
      </c>
      <c r="G5" s="89" t="s">
        <v>77</v>
      </c>
      <c r="H5" s="89" t="s">
        <v>78</v>
      </c>
      <c r="I5" s="89" t="s">
        <v>79</v>
      </c>
      <c r="J5" s="89" t="s">
        <v>76</v>
      </c>
      <c r="K5" s="89" t="s">
        <v>77</v>
      </c>
      <c r="L5" s="89" t="s">
        <v>80</v>
      </c>
      <c r="M5" s="89" t="s">
        <v>81</v>
      </c>
      <c r="N5" s="91" t="s">
        <v>82</v>
      </c>
      <c r="O5" s="92" t="s">
        <v>83</v>
      </c>
      <c r="P5" s="89" t="s">
        <v>84</v>
      </c>
      <c r="Q5" s="89" t="s">
        <v>85</v>
      </c>
      <c r="R5" s="89" t="s">
        <v>86</v>
      </c>
      <c r="S5" s="90" t="s">
        <v>87</v>
      </c>
    </row>
    <row r="6" spans="2:19" ht="11.25" customHeight="1">
      <c r="B6" s="94"/>
      <c r="C6" s="94"/>
      <c r="D6" s="89"/>
      <c r="E6" s="89"/>
      <c r="F6" s="89"/>
      <c r="G6" s="89"/>
      <c r="H6" s="89"/>
      <c r="I6" s="89"/>
      <c r="J6" s="89"/>
      <c r="K6" s="89"/>
      <c r="L6" s="89"/>
      <c r="M6" s="89"/>
      <c r="N6" s="91"/>
      <c r="O6" s="92"/>
      <c r="P6" s="89"/>
      <c r="Q6" s="89"/>
      <c r="R6" s="89"/>
      <c r="S6" s="90"/>
    </row>
    <row r="7" spans="2:19" ht="11.25" customHeight="1">
      <c r="B7" s="94"/>
      <c r="C7" s="94"/>
      <c r="D7" s="89"/>
      <c r="E7" s="89"/>
      <c r="F7" s="89"/>
      <c r="G7" s="89"/>
      <c r="H7" s="89"/>
      <c r="I7" s="89"/>
      <c r="J7" s="89"/>
      <c r="K7" s="89"/>
      <c r="L7" s="89"/>
      <c r="M7" s="89"/>
      <c r="N7" s="91"/>
      <c r="O7" s="92"/>
      <c r="P7" s="89"/>
      <c r="Q7" s="89"/>
      <c r="R7" s="89"/>
      <c r="S7" s="90"/>
    </row>
    <row r="8" spans="2:19" ht="20.100000000000001" customHeight="1">
      <c r="B8" s="88" t="str">
        <f>Foglio_di_riepilogo!AC6</f>
        <v>carne</v>
      </c>
      <c r="C8" s="88"/>
      <c r="D8" s="51">
        <f>Foglio_di_riepilogo!AC66</f>
        <v>0</v>
      </c>
      <c r="E8" s="51">
        <f>Foglio_di_riepilogo!AC67</f>
        <v>0</v>
      </c>
      <c r="F8" s="50">
        <f t="shared" ref="F8:F49" si="0">SUM(D8:E8)</f>
        <v>0</v>
      </c>
      <c r="G8" s="52" t="e">
        <f t="shared" ref="G8:G49" si="1">D8/F8*100</f>
        <v>#DIV/0!</v>
      </c>
      <c r="H8" s="51">
        <f>Foglio_di_riepilogo!AC68</f>
        <v>0</v>
      </c>
      <c r="I8" s="51">
        <f>Foglio_di_riepilogo!AC69</f>
        <v>0</v>
      </c>
      <c r="J8" s="50">
        <f t="shared" ref="J8:J49" si="2">SUM(H8:I8)</f>
        <v>0</v>
      </c>
      <c r="K8" s="53" t="e">
        <f t="shared" ref="K8:K49" si="3">H8/J8*100</f>
        <v>#DIV/0!</v>
      </c>
      <c r="L8" s="52">
        <f t="shared" ref="L8:L49" si="4">SUM(F8,J8)</f>
        <v>0</v>
      </c>
      <c r="M8" s="53" t="e">
        <f t="shared" ref="M8:M49" si="5">G8-K8</f>
        <v>#DIV/0!</v>
      </c>
      <c r="N8" s="54" t="e">
        <f t="shared" ref="N8:N49" si="6">(D8/F8)/(H8/J8)</f>
        <v>#DIV/0!</v>
      </c>
      <c r="O8" s="55" t="e">
        <f t="shared" ref="O8:O49" si="7">(D8*I8)/(E8*H8)</f>
        <v>#DIV/0!</v>
      </c>
      <c r="P8" s="56">
        <f t="shared" ref="P8:P49" si="8">SUM(D8,H8)</f>
        <v>0</v>
      </c>
      <c r="Q8" s="56">
        <f t="shared" ref="Q8:Q49" si="9">SUM(E8,I8)</f>
        <v>0</v>
      </c>
      <c r="R8" s="56">
        <f t="shared" ref="R8:R49" si="10">SUM(P8:Q8)</f>
        <v>0</v>
      </c>
      <c r="S8" s="57" t="e">
        <f t="shared" ref="S8:S49" si="11">POWER((D8*I8)-(E8*H8),2)*R8/(F8*J8*P8*Q8)</f>
        <v>#DIV/0!</v>
      </c>
    </row>
    <row r="9" spans="2:19" ht="20.100000000000001" customHeight="1">
      <c r="B9" s="88" t="str">
        <f>Foglio_di_riepilogo!AD6</f>
        <v>pane</v>
      </c>
      <c r="C9" s="88"/>
      <c r="D9" s="51">
        <f>Foglio_di_riepilogo!AD66</f>
        <v>0</v>
      </c>
      <c r="E9" s="51">
        <f>Foglio_di_riepilogo!AD67</f>
        <v>0</v>
      </c>
      <c r="F9" s="50">
        <f t="shared" si="0"/>
        <v>0</v>
      </c>
      <c r="G9" s="52" t="e">
        <f t="shared" si="1"/>
        <v>#DIV/0!</v>
      </c>
      <c r="H9" s="51">
        <f>Foglio_di_riepilogo!AD68</f>
        <v>0</v>
      </c>
      <c r="I9" s="51">
        <f>Foglio_di_riepilogo!AD69</f>
        <v>0</v>
      </c>
      <c r="J9" s="50">
        <f t="shared" si="2"/>
        <v>0</v>
      </c>
      <c r="K9" s="53" t="e">
        <f t="shared" si="3"/>
        <v>#DIV/0!</v>
      </c>
      <c r="L9" s="52">
        <f t="shared" si="4"/>
        <v>0</v>
      </c>
      <c r="M9" s="53" t="e">
        <f t="shared" si="5"/>
        <v>#DIV/0!</v>
      </c>
      <c r="N9" s="54" t="e">
        <f t="shared" si="6"/>
        <v>#DIV/0!</v>
      </c>
      <c r="O9" s="55" t="e">
        <f t="shared" si="7"/>
        <v>#DIV/0!</v>
      </c>
      <c r="P9" s="56">
        <f t="shared" si="8"/>
        <v>0</v>
      </c>
      <c r="Q9" s="56">
        <f t="shared" si="9"/>
        <v>0</v>
      </c>
      <c r="R9" s="56">
        <f t="shared" si="10"/>
        <v>0</v>
      </c>
      <c r="S9" s="57" t="e">
        <f t="shared" si="11"/>
        <v>#DIV/0!</v>
      </c>
    </row>
    <row r="10" spans="2:19" ht="20.100000000000001" customHeight="1">
      <c r="B10" s="88" t="str">
        <f>Foglio_di_riepilogo!AE6</f>
        <v>cenci fritti</v>
      </c>
      <c r="C10" s="88"/>
      <c r="D10" s="51">
        <f>Foglio_di_riepilogo!AE66</f>
        <v>0</v>
      </c>
      <c r="E10" s="51">
        <f>Foglio_di_riepilogo!AE67</f>
        <v>0</v>
      </c>
      <c r="F10" s="50">
        <f t="shared" si="0"/>
        <v>0</v>
      </c>
      <c r="G10" s="52" t="e">
        <f t="shared" si="1"/>
        <v>#DIV/0!</v>
      </c>
      <c r="H10" s="51">
        <f>Foglio_di_riepilogo!AE68</f>
        <v>0</v>
      </c>
      <c r="I10" s="51">
        <f>Foglio_di_riepilogo!AE69</f>
        <v>0</v>
      </c>
      <c r="J10" s="50">
        <f t="shared" si="2"/>
        <v>0</v>
      </c>
      <c r="K10" s="53" t="e">
        <f t="shared" si="3"/>
        <v>#DIV/0!</v>
      </c>
      <c r="L10" s="52">
        <f t="shared" si="4"/>
        <v>0</v>
      </c>
      <c r="M10" s="53" t="e">
        <f t="shared" si="5"/>
        <v>#DIV/0!</v>
      </c>
      <c r="N10" s="54" t="e">
        <f t="shared" si="6"/>
        <v>#DIV/0!</v>
      </c>
      <c r="O10" s="55" t="e">
        <f t="shared" si="7"/>
        <v>#DIV/0!</v>
      </c>
      <c r="P10" s="56">
        <f t="shared" si="8"/>
        <v>0</v>
      </c>
      <c r="Q10" s="56">
        <f t="shared" si="9"/>
        <v>0</v>
      </c>
      <c r="R10" s="56">
        <f t="shared" si="10"/>
        <v>0</v>
      </c>
      <c r="S10" s="57" t="e">
        <f t="shared" si="11"/>
        <v>#DIV/0!</v>
      </c>
    </row>
    <row r="11" spans="2:19" ht="20.100000000000001" customHeight="1">
      <c r="B11" s="88" t="str">
        <f>Foglio_di_riepilogo!AF6</f>
        <v>alimento 4</v>
      </c>
      <c r="C11" s="88"/>
      <c r="D11" s="51">
        <f>Foglio_di_riepilogo!AF66</f>
        <v>0</v>
      </c>
      <c r="E11" s="51">
        <f>Foglio_di_riepilogo!AF67</f>
        <v>0</v>
      </c>
      <c r="F11" s="50">
        <f t="shared" si="0"/>
        <v>0</v>
      </c>
      <c r="G11" s="52" t="e">
        <f t="shared" si="1"/>
        <v>#DIV/0!</v>
      </c>
      <c r="H11" s="51">
        <f>Foglio_di_riepilogo!AF68</f>
        <v>0</v>
      </c>
      <c r="I11" s="51">
        <f>Foglio_di_riepilogo!AF69</f>
        <v>0</v>
      </c>
      <c r="J11" s="50">
        <f t="shared" si="2"/>
        <v>0</v>
      </c>
      <c r="K11" s="53" t="e">
        <f t="shared" si="3"/>
        <v>#DIV/0!</v>
      </c>
      <c r="L11" s="52">
        <f t="shared" si="4"/>
        <v>0</v>
      </c>
      <c r="M11" s="53" t="e">
        <f t="shared" si="5"/>
        <v>#DIV/0!</v>
      </c>
      <c r="N11" s="54" t="e">
        <f t="shared" si="6"/>
        <v>#DIV/0!</v>
      </c>
      <c r="O11" s="55" t="e">
        <f t="shared" si="7"/>
        <v>#DIV/0!</v>
      </c>
      <c r="P11" s="56">
        <f t="shared" si="8"/>
        <v>0</v>
      </c>
      <c r="Q11" s="56">
        <f t="shared" si="9"/>
        <v>0</v>
      </c>
      <c r="R11" s="56">
        <f t="shared" si="10"/>
        <v>0</v>
      </c>
      <c r="S11" s="57" t="e">
        <f t="shared" si="11"/>
        <v>#DIV/0!</v>
      </c>
    </row>
    <row r="12" spans="2:19" ht="20.100000000000001" customHeight="1">
      <c r="B12" s="88" t="str">
        <f>Foglio_di_riepilogo!AG6</f>
        <v>alimento 5</v>
      </c>
      <c r="C12" s="88"/>
      <c r="D12" s="51">
        <f>Foglio_di_riepilogo!AG66</f>
        <v>0</v>
      </c>
      <c r="E12" s="51">
        <f>Foglio_di_riepilogo!AF67</f>
        <v>0</v>
      </c>
      <c r="F12" s="50">
        <f t="shared" si="0"/>
        <v>0</v>
      </c>
      <c r="G12" s="52" t="e">
        <f t="shared" si="1"/>
        <v>#DIV/0!</v>
      </c>
      <c r="H12" s="51">
        <f>Foglio_di_riepilogo!AG68</f>
        <v>0</v>
      </c>
      <c r="I12" s="51">
        <f>Foglio_di_riepilogo!AG69</f>
        <v>0</v>
      </c>
      <c r="J12" s="50">
        <f t="shared" si="2"/>
        <v>0</v>
      </c>
      <c r="K12" s="53" t="e">
        <f t="shared" si="3"/>
        <v>#DIV/0!</v>
      </c>
      <c r="L12" s="52">
        <f t="shared" si="4"/>
        <v>0</v>
      </c>
      <c r="M12" s="53" t="e">
        <f t="shared" si="5"/>
        <v>#DIV/0!</v>
      </c>
      <c r="N12" s="54" t="e">
        <f t="shared" si="6"/>
        <v>#DIV/0!</v>
      </c>
      <c r="O12" s="55" t="e">
        <f t="shared" si="7"/>
        <v>#DIV/0!</v>
      </c>
      <c r="P12" s="56">
        <f t="shared" si="8"/>
        <v>0</v>
      </c>
      <c r="Q12" s="56">
        <f t="shared" si="9"/>
        <v>0</v>
      </c>
      <c r="R12" s="56">
        <f t="shared" si="10"/>
        <v>0</v>
      </c>
      <c r="S12" s="57" t="e">
        <f t="shared" si="11"/>
        <v>#DIV/0!</v>
      </c>
    </row>
    <row r="13" spans="2:19" ht="20.100000000000001" customHeight="1">
      <c r="B13" s="88" t="str">
        <f>Foglio_di_riepilogo!AH6</f>
        <v>alimento 6</v>
      </c>
      <c r="C13" s="88"/>
      <c r="D13" s="51">
        <f>Foglio_di_riepilogo!AH66</f>
        <v>0</v>
      </c>
      <c r="E13" s="51">
        <f>Foglio_di_riepilogo!AH67</f>
        <v>0</v>
      </c>
      <c r="F13" s="50">
        <f t="shared" si="0"/>
        <v>0</v>
      </c>
      <c r="G13" s="52" t="e">
        <f t="shared" si="1"/>
        <v>#DIV/0!</v>
      </c>
      <c r="H13" s="51">
        <f>Foglio_di_riepilogo!AH68</f>
        <v>0</v>
      </c>
      <c r="I13" s="51">
        <f>Foglio_di_riepilogo!AH69</f>
        <v>0</v>
      </c>
      <c r="J13" s="50">
        <f t="shared" si="2"/>
        <v>0</v>
      </c>
      <c r="K13" s="53" t="e">
        <f t="shared" si="3"/>
        <v>#DIV/0!</v>
      </c>
      <c r="L13" s="52">
        <f t="shared" si="4"/>
        <v>0</v>
      </c>
      <c r="M13" s="53" t="e">
        <f t="shared" si="5"/>
        <v>#DIV/0!</v>
      </c>
      <c r="N13" s="54" t="e">
        <f t="shared" si="6"/>
        <v>#DIV/0!</v>
      </c>
      <c r="O13" s="55" t="e">
        <f t="shared" si="7"/>
        <v>#DIV/0!</v>
      </c>
      <c r="P13" s="56">
        <f t="shared" si="8"/>
        <v>0</v>
      </c>
      <c r="Q13" s="56">
        <f t="shared" si="9"/>
        <v>0</v>
      </c>
      <c r="R13" s="56">
        <f t="shared" si="10"/>
        <v>0</v>
      </c>
      <c r="S13" s="57" t="e">
        <f t="shared" si="11"/>
        <v>#DIV/0!</v>
      </c>
    </row>
    <row r="14" spans="2:19" ht="20.100000000000001" customHeight="1">
      <c r="B14" s="88" t="str">
        <f>Foglio_di_riepilogo!AI6</f>
        <v>alimento 7</v>
      </c>
      <c r="C14" s="88"/>
      <c r="D14" s="51">
        <f>Foglio_di_riepilogo!AI66</f>
        <v>0</v>
      </c>
      <c r="E14" s="51">
        <f>Foglio_di_riepilogo!AI67</f>
        <v>0</v>
      </c>
      <c r="F14" s="50">
        <f t="shared" si="0"/>
        <v>0</v>
      </c>
      <c r="G14" s="52" t="e">
        <f t="shared" si="1"/>
        <v>#DIV/0!</v>
      </c>
      <c r="H14" s="51">
        <f>Foglio_di_riepilogo!AI68</f>
        <v>0</v>
      </c>
      <c r="I14" s="51">
        <f>Foglio_di_riepilogo!AI69</f>
        <v>0</v>
      </c>
      <c r="J14" s="50">
        <f t="shared" si="2"/>
        <v>0</v>
      </c>
      <c r="K14" s="53" t="e">
        <f t="shared" si="3"/>
        <v>#DIV/0!</v>
      </c>
      <c r="L14" s="52">
        <f t="shared" si="4"/>
        <v>0</v>
      </c>
      <c r="M14" s="53" t="e">
        <f t="shared" si="5"/>
        <v>#DIV/0!</v>
      </c>
      <c r="N14" s="54" t="e">
        <f t="shared" si="6"/>
        <v>#DIV/0!</v>
      </c>
      <c r="O14" s="55" t="e">
        <f t="shared" si="7"/>
        <v>#DIV/0!</v>
      </c>
      <c r="P14" s="56">
        <f t="shared" si="8"/>
        <v>0</v>
      </c>
      <c r="Q14" s="56">
        <f t="shared" si="9"/>
        <v>0</v>
      </c>
      <c r="R14" s="56">
        <f t="shared" si="10"/>
        <v>0</v>
      </c>
      <c r="S14" s="57" t="e">
        <f t="shared" si="11"/>
        <v>#DIV/0!</v>
      </c>
    </row>
    <row r="15" spans="2:19" ht="20.100000000000001" customHeight="1">
      <c r="B15" s="88" t="str">
        <f>Foglio_di_riepilogo!AJ6</f>
        <v>alimento 8</v>
      </c>
      <c r="C15" s="88"/>
      <c r="D15" s="51">
        <f>Foglio_di_riepilogo!AJ66</f>
        <v>0</v>
      </c>
      <c r="E15" s="51">
        <f>Foglio_di_riepilogo!AJ67</f>
        <v>0</v>
      </c>
      <c r="F15" s="50">
        <f t="shared" si="0"/>
        <v>0</v>
      </c>
      <c r="G15" s="52" t="e">
        <f t="shared" si="1"/>
        <v>#DIV/0!</v>
      </c>
      <c r="H15" s="51">
        <f>Foglio_di_riepilogo!AJ68</f>
        <v>0</v>
      </c>
      <c r="I15" s="51">
        <f>Foglio_di_riepilogo!AJ69</f>
        <v>0</v>
      </c>
      <c r="J15" s="50">
        <f t="shared" si="2"/>
        <v>0</v>
      </c>
      <c r="K15" s="53" t="e">
        <f t="shared" si="3"/>
        <v>#DIV/0!</v>
      </c>
      <c r="L15" s="52">
        <f t="shared" si="4"/>
        <v>0</v>
      </c>
      <c r="M15" s="53" t="e">
        <f t="shared" si="5"/>
        <v>#DIV/0!</v>
      </c>
      <c r="N15" s="54" t="e">
        <f t="shared" si="6"/>
        <v>#DIV/0!</v>
      </c>
      <c r="O15" s="55" t="e">
        <f t="shared" si="7"/>
        <v>#DIV/0!</v>
      </c>
      <c r="P15" s="56">
        <f t="shared" si="8"/>
        <v>0</v>
      </c>
      <c r="Q15" s="56">
        <f t="shared" si="9"/>
        <v>0</v>
      </c>
      <c r="R15" s="56">
        <f t="shared" si="10"/>
        <v>0</v>
      </c>
      <c r="S15" s="57" t="e">
        <f t="shared" si="11"/>
        <v>#DIV/0!</v>
      </c>
    </row>
    <row r="16" spans="2:19" ht="20.100000000000001" customHeight="1">
      <c r="B16" s="88" t="str">
        <f>Foglio_di_riepilogo!AK6</f>
        <v>alimento 9</v>
      </c>
      <c r="C16" s="88"/>
      <c r="D16" s="51">
        <f>Foglio_di_riepilogo!AK66</f>
        <v>0</v>
      </c>
      <c r="E16" s="51">
        <f>Foglio_di_riepilogo!AK67</f>
        <v>0</v>
      </c>
      <c r="F16" s="50">
        <f t="shared" si="0"/>
        <v>0</v>
      </c>
      <c r="G16" s="52" t="e">
        <f t="shared" si="1"/>
        <v>#DIV/0!</v>
      </c>
      <c r="H16" s="51">
        <f>Foglio_di_riepilogo!AK68</f>
        <v>0</v>
      </c>
      <c r="I16" s="51">
        <f>Foglio_di_riepilogo!AK69</f>
        <v>0</v>
      </c>
      <c r="J16" s="50">
        <f t="shared" si="2"/>
        <v>0</v>
      </c>
      <c r="K16" s="53" t="e">
        <f t="shared" si="3"/>
        <v>#DIV/0!</v>
      </c>
      <c r="L16" s="52">
        <f t="shared" si="4"/>
        <v>0</v>
      </c>
      <c r="M16" s="53" t="e">
        <f t="shared" si="5"/>
        <v>#DIV/0!</v>
      </c>
      <c r="N16" s="54" t="e">
        <f t="shared" si="6"/>
        <v>#DIV/0!</v>
      </c>
      <c r="O16" s="55" t="e">
        <f t="shared" si="7"/>
        <v>#DIV/0!</v>
      </c>
      <c r="P16" s="56">
        <f t="shared" si="8"/>
        <v>0</v>
      </c>
      <c r="Q16" s="56">
        <f t="shared" si="9"/>
        <v>0</v>
      </c>
      <c r="R16" s="56">
        <f t="shared" si="10"/>
        <v>0</v>
      </c>
      <c r="S16" s="57" t="e">
        <f t="shared" si="11"/>
        <v>#DIV/0!</v>
      </c>
    </row>
    <row r="17" spans="2:19" ht="20.100000000000001" customHeight="1">
      <c r="B17" s="88" t="str">
        <f>Foglio_di_riepilogo!AL6</f>
        <v>alimento 10</v>
      </c>
      <c r="C17" s="88"/>
      <c r="D17" s="51">
        <f>Foglio_di_riepilogo!AL66</f>
        <v>0</v>
      </c>
      <c r="E17" s="51">
        <f>Foglio_di_riepilogo!AL67</f>
        <v>0</v>
      </c>
      <c r="F17" s="50">
        <f t="shared" si="0"/>
        <v>0</v>
      </c>
      <c r="G17" s="52" t="e">
        <f t="shared" si="1"/>
        <v>#DIV/0!</v>
      </c>
      <c r="H17" s="51">
        <f>Foglio_di_riepilogo!AL68</f>
        <v>0</v>
      </c>
      <c r="I17" s="51">
        <f>Foglio_di_riepilogo!AL69</f>
        <v>0</v>
      </c>
      <c r="J17" s="50">
        <f t="shared" si="2"/>
        <v>0</v>
      </c>
      <c r="K17" s="53" t="e">
        <f t="shared" si="3"/>
        <v>#DIV/0!</v>
      </c>
      <c r="L17" s="52">
        <f t="shared" si="4"/>
        <v>0</v>
      </c>
      <c r="M17" s="53" t="e">
        <f t="shared" si="5"/>
        <v>#DIV/0!</v>
      </c>
      <c r="N17" s="54" t="e">
        <f t="shared" si="6"/>
        <v>#DIV/0!</v>
      </c>
      <c r="O17" s="55" t="e">
        <f t="shared" si="7"/>
        <v>#DIV/0!</v>
      </c>
      <c r="P17" s="56">
        <f t="shared" si="8"/>
        <v>0</v>
      </c>
      <c r="Q17" s="56">
        <f t="shared" si="9"/>
        <v>0</v>
      </c>
      <c r="R17" s="56">
        <f t="shared" si="10"/>
        <v>0</v>
      </c>
      <c r="S17" s="57" t="e">
        <f t="shared" si="11"/>
        <v>#DIV/0!</v>
      </c>
    </row>
    <row r="18" spans="2:19" ht="20.100000000000001" customHeight="1">
      <c r="B18" s="88" t="str">
        <f>Foglio_di_riepilogo!AM6</f>
        <v>alimento 11</v>
      </c>
      <c r="C18" s="88"/>
      <c r="D18" s="51">
        <f>Foglio_di_riepilogo!AM66</f>
        <v>0</v>
      </c>
      <c r="E18" s="51">
        <f>Foglio_di_riepilogo!AM67</f>
        <v>0</v>
      </c>
      <c r="F18" s="50">
        <f t="shared" si="0"/>
        <v>0</v>
      </c>
      <c r="G18" s="52" t="e">
        <f t="shared" si="1"/>
        <v>#DIV/0!</v>
      </c>
      <c r="H18" s="51">
        <f>Foglio_di_riepilogo!AM68</f>
        <v>0</v>
      </c>
      <c r="I18" s="51">
        <f>Foglio_di_riepilogo!AM69</f>
        <v>0</v>
      </c>
      <c r="J18" s="50">
        <f t="shared" si="2"/>
        <v>0</v>
      </c>
      <c r="K18" s="53" t="e">
        <f t="shared" si="3"/>
        <v>#DIV/0!</v>
      </c>
      <c r="L18" s="52">
        <f t="shared" si="4"/>
        <v>0</v>
      </c>
      <c r="M18" s="53" t="e">
        <f t="shared" si="5"/>
        <v>#DIV/0!</v>
      </c>
      <c r="N18" s="54" t="e">
        <f t="shared" si="6"/>
        <v>#DIV/0!</v>
      </c>
      <c r="O18" s="55" t="e">
        <f t="shared" si="7"/>
        <v>#DIV/0!</v>
      </c>
      <c r="P18" s="56">
        <f t="shared" si="8"/>
        <v>0</v>
      </c>
      <c r="Q18" s="56">
        <f t="shared" si="9"/>
        <v>0</v>
      </c>
      <c r="R18" s="56">
        <f t="shared" si="10"/>
        <v>0</v>
      </c>
      <c r="S18" s="57" t="e">
        <f t="shared" si="11"/>
        <v>#DIV/0!</v>
      </c>
    </row>
    <row r="19" spans="2:19" ht="20.100000000000001" customHeight="1">
      <c r="B19" s="88" t="str">
        <f>Foglio_di_riepilogo!AN6</f>
        <v>alimento 12</v>
      </c>
      <c r="C19" s="88"/>
      <c r="D19" s="51">
        <f>Foglio_di_riepilogo!AN66</f>
        <v>0</v>
      </c>
      <c r="E19" s="51">
        <f>Foglio_di_riepilogo!AN67</f>
        <v>0</v>
      </c>
      <c r="F19" s="50">
        <f t="shared" si="0"/>
        <v>0</v>
      </c>
      <c r="G19" s="52" t="e">
        <f t="shared" si="1"/>
        <v>#DIV/0!</v>
      </c>
      <c r="H19" s="51">
        <f>Foglio_di_riepilogo!AN68</f>
        <v>0</v>
      </c>
      <c r="I19" s="51">
        <f>Foglio_di_riepilogo!AN69</f>
        <v>0</v>
      </c>
      <c r="J19" s="50">
        <f t="shared" si="2"/>
        <v>0</v>
      </c>
      <c r="K19" s="53" t="e">
        <f t="shared" si="3"/>
        <v>#DIV/0!</v>
      </c>
      <c r="L19" s="52">
        <f t="shared" si="4"/>
        <v>0</v>
      </c>
      <c r="M19" s="53" t="e">
        <f t="shared" si="5"/>
        <v>#DIV/0!</v>
      </c>
      <c r="N19" s="54" t="e">
        <f t="shared" si="6"/>
        <v>#DIV/0!</v>
      </c>
      <c r="O19" s="55" t="e">
        <f t="shared" si="7"/>
        <v>#DIV/0!</v>
      </c>
      <c r="P19" s="56">
        <f t="shared" si="8"/>
        <v>0</v>
      </c>
      <c r="Q19" s="56">
        <f t="shared" si="9"/>
        <v>0</v>
      </c>
      <c r="R19" s="56">
        <f t="shared" si="10"/>
        <v>0</v>
      </c>
      <c r="S19" s="57" t="e">
        <f t="shared" si="11"/>
        <v>#DIV/0!</v>
      </c>
    </row>
    <row r="20" spans="2:19" ht="20.100000000000001" customHeight="1">
      <c r="B20" s="88" t="str">
        <f>Foglio_di_riepilogo!AO6</f>
        <v>alimento 13</v>
      </c>
      <c r="C20" s="88"/>
      <c r="D20" s="51">
        <f>Foglio_di_riepilogo!AO66</f>
        <v>0</v>
      </c>
      <c r="E20" s="51">
        <f>Foglio_di_riepilogo!AO67</f>
        <v>0</v>
      </c>
      <c r="F20" s="50">
        <f t="shared" si="0"/>
        <v>0</v>
      </c>
      <c r="G20" s="52" t="e">
        <f t="shared" si="1"/>
        <v>#DIV/0!</v>
      </c>
      <c r="H20" s="51">
        <f>Foglio_di_riepilogo!AO68</f>
        <v>0</v>
      </c>
      <c r="I20" s="51">
        <f>Foglio_di_riepilogo!AO69</f>
        <v>0</v>
      </c>
      <c r="J20" s="50">
        <f t="shared" si="2"/>
        <v>0</v>
      </c>
      <c r="K20" s="53" t="e">
        <f t="shared" si="3"/>
        <v>#DIV/0!</v>
      </c>
      <c r="L20" s="52">
        <f t="shared" si="4"/>
        <v>0</v>
      </c>
      <c r="M20" s="53" t="e">
        <f t="shared" si="5"/>
        <v>#DIV/0!</v>
      </c>
      <c r="N20" s="54" t="e">
        <f t="shared" si="6"/>
        <v>#DIV/0!</v>
      </c>
      <c r="O20" s="55" t="e">
        <f t="shared" si="7"/>
        <v>#DIV/0!</v>
      </c>
      <c r="P20" s="56">
        <f t="shared" si="8"/>
        <v>0</v>
      </c>
      <c r="Q20" s="56">
        <f t="shared" si="9"/>
        <v>0</v>
      </c>
      <c r="R20" s="56">
        <f t="shared" si="10"/>
        <v>0</v>
      </c>
      <c r="S20" s="57" t="e">
        <f t="shared" si="11"/>
        <v>#DIV/0!</v>
      </c>
    </row>
    <row r="21" spans="2:19" ht="20.100000000000001" customHeight="1">
      <c r="B21" s="88" t="str">
        <f>Foglio_di_riepilogo!AP6</f>
        <v>alimento 14</v>
      </c>
      <c r="C21" s="88"/>
      <c r="D21" s="51">
        <f>Foglio_di_riepilogo!AP66</f>
        <v>0</v>
      </c>
      <c r="E21" s="51">
        <f>Foglio_di_riepilogo!AP67</f>
        <v>0</v>
      </c>
      <c r="F21" s="50">
        <f t="shared" si="0"/>
        <v>0</v>
      </c>
      <c r="G21" s="52" t="e">
        <f t="shared" si="1"/>
        <v>#DIV/0!</v>
      </c>
      <c r="H21" s="51">
        <f>Foglio_di_riepilogo!AP68</f>
        <v>0</v>
      </c>
      <c r="I21" s="51">
        <f>Foglio_di_riepilogo!AP69</f>
        <v>0</v>
      </c>
      <c r="J21" s="50">
        <f t="shared" si="2"/>
        <v>0</v>
      </c>
      <c r="K21" s="53" t="e">
        <f t="shared" si="3"/>
        <v>#DIV/0!</v>
      </c>
      <c r="L21" s="52">
        <f t="shared" si="4"/>
        <v>0</v>
      </c>
      <c r="M21" s="53" t="e">
        <f t="shared" si="5"/>
        <v>#DIV/0!</v>
      </c>
      <c r="N21" s="54" t="e">
        <f t="shared" si="6"/>
        <v>#DIV/0!</v>
      </c>
      <c r="O21" s="55" t="e">
        <f t="shared" si="7"/>
        <v>#DIV/0!</v>
      </c>
      <c r="P21" s="56">
        <f t="shared" si="8"/>
        <v>0</v>
      </c>
      <c r="Q21" s="56">
        <f t="shared" si="9"/>
        <v>0</v>
      </c>
      <c r="R21" s="56">
        <f t="shared" si="10"/>
        <v>0</v>
      </c>
      <c r="S21" s="57" t="e">
        <f t="shared" si="11"/>
        <v>#DIV/0!</v>
      </c>
    </row>
    <row r="22" spans="2:19" ht="20.100000000000001" customHeight="1">
      <c r="B22" s="88" t="str">
        <f>Foglio_di_riepilogo!AQ6</f>
        <v>alimento 15</v>
      </c>
      <c r="C22" s="88"/>
      <c r="D22" s="51">
        <f>Foglio_di_riepilogo!AQ66</f>
        <v>0</v>
      </c>
      <c r="E22" s="51">
        <f>Foglio_di_riepilogo!AQ67</f>
        <v>0</v>
      </c>
      <c r="F22" s="50">
        <f t="shared" si="0"/>
        <v>0</v>
      </c>
      <c r="G22" s="52" t="e">
        <f t="shared" si="1"/>
        <v>#DIV/0!</v>
      </c>
      <c r="H22" s="51">
        <f>Foglio_di_riepilogo!AQ68</f>
        <v>0</v>
      </c>
      <c r="I22" s="51">
        <f>Foglio_di_riepilogo!AQ69</f>
        <v>0</v>
      </c>
      <c r="J22" s="50">
        <f t="shared" si="2"/>
        <v>0</v>
      </c>
      <c r="K22" s="53" t="e">
        <f t="shared" si="3"/>
        <v>#DIV/0!</v>
      </c>
      <c r="L22" s="52">
        <f t="shared" si="4"/>
        <v>0</v>
      </c>
      <c r="M22" s="53" t="e">
        <f t="shared" si="5"/>
        <v>#DIV/0!</v>
      </c>
      <c r="N22" s="54" t="e">
        <f t="shared" si="6"/>
        <v>#DIV/0!</v>
      </c>
      <c r="O22" s="55" t="e">
        <f t="shared" si="7"/>
        <v>#DIV/0!</v>
      </c>
      <c r="P22" s="56">
        <f t="shared" si="8"/>
        <v>0</v>
      </c>
      <c r="Q22" s="56">
        <f t="shared" si="9"/>
        <v>0</v>
      </c>
      <c r="R22" s="56">
        <f t="shared" si="10"/>
        <v>0</v>
      </c>
      <c r="S22" s="57" t="e">
        <f t="shared" si="11"/>
        <v>#DIV/0!</v>
      </c>
    </row>
    <row r="23" spans="2:19" ht="20.100000000000001" customHeight="1">
      <c r="B23" s="88" t="str">
        <f>Foglio_di_riepilogo!AR6</f>
        <v>alimento 16</v>
      </c>
      <c r="C23" s="88"/>
      <c r="D23" s="51">
        <f>Foglio_di_riepilogo!AR66</f>
        <v>0</v>
      </c>
      <c r="E23" s="51">
        <f>Foglio_di_riepilogo!AR67</f>
        <v>0</v>
      </c>
      <c r="F23" s="50">
        <f t="shared" si="0"/>
        <v>0</v>
      </c>
      <c r="G23" s="52" t="e">
        <f t="shared" si="1"/>
        <v>#DIV/0!</v>
      </c>
      <c r="H23" s="51">
        <f>Foglio_di_riepilogo!AR68</f>
        <v>0</v>
      </c>
      <c r="I23" s="51">
        <f>Foglio_di_riepilogo!AR69</f>
        <v>0</v>
      </c>
      <c r="J23" s="50">
        <f t="shared" si="2"/>
        <v>0</v>
      </c>
      <c r="K23" s="53" t="e">
        <f t="shared" si="3"/>
        <v>#DIV/0!</v>
      </c>
      <c r="L23" s="52">
        <f t="shared" si="4"/>
        <v>0</v>
      </c>
      <c r="M23" s="53" t="e">
        <f t="shared" si="5"/>
        <v>#DIV/0!</v>
      </c>
      <c r="N23" s="54" t="e">
        <f t="shared" si="6"/>
        <v>#DIV/0!</v>
      </c>
      <c r="O23" s="55" t="e">
        <f t="shared" si="7"/>
        <v>#DIV/0!</v>
      </c>
      <c r="P23" s="56">
        <f t="shared" si="8"/>
        <v>0</v>
      </c>
      <c r="Q23" s="56">
        <f t="shared" si="9"/>
        <v>0</v>
      </c>
      <c r="R23" s="56">
        <f t="shared" si="10"/>
        <v>0</v>
      </c>
      <c r="S23" s="57" t="e">
        <f t="shared" si="11"/>
        <v>#DIV/0!</v>
      </c>
    </row>
    <row r="24" spans="2:19" ht="20.100000000000001" customHeight="1">
      <c r="B24" s="88" t="str">
        <f>Foglio_di_riepilogo!AS6</f>
        <v>alimento 17</v>
      </c>
      <c r="C24" s="88"/>
      <c r="D24" s="51">
        <f>Foglio_di_riepilogo!AU66</f>
        <v>0</v>
      </c>
      <c r="E24" s="51">
        <f>Foglio_di_riepilogo!AS67</f>
        <v>0</v>
      </c>
      <c r="F24" s="50">
        <f t="shared" si="0"/>
        <v>0</v>
      </c>
      <c r="G24" s="52" t="e">
        <f t="shared" si="1"/>
        <v>#DIV/0!</v>
      </c>
      <c r="H24" s="51">
        <f>Foglio_di_riepilogo!AS68</f>
        <v>0</v>
      </c>
      <c r="I24" s="51">
        <f>Foglio_di_riepilogo!AS69</f>
        <v>0</v>
      </c>
      <c r="J24" s="50">
        <f t="shared" si="2"/>
        <v>0</v>
      </c>
      <c r="K24" s="53" t="e">
        <f t="shared" si="3"/>
        <v>#DIV/0!</v>
      </c>
      <c r="L24" s="52">
        <f t="shared" si="4"/>
        <v>0</v>
      </c>
      <c r="M24" s="53" t="e">
        <f t="shared" si="5"/>
        <v>#DIV/0!</v>
      </c>
      <c r="N24" s="54" t="e">
        <f t="shared" si="6"/>
        <v>#DIV/0!</v>
      </c>
      <c r="O24" s="55" t="e">
        <f t="shared" si="7"/>
        <v>#DIV/0!</v>
      </c>
      <c r="P24" s="56">
        <f t="shared" si="8"/>
        <v>0</v>
      </c>
      <c r="Q24" s="56">
        <f t="shared" si="9"/>
        <v>0</v>
      </c>
      <c r="R24" s="56">
        <f t="shared" si="10"/>
        <v>0</v>
      </c>
      <c r="S24" s="57" t="e">
        <f t="shared" si="11"/>
        <v>#DIV/0!</v>
      </c>
    </row>
    <row r="25" spans="2:19" ht="20.100000000000001" customHeight="1">
      <c r="B25" s="88" t="str">
        <f>Foglio_di_riepilogo!AT6</f>
        <v>alimento 18</v>
      </c>
      <c r="C25" s="88"/>
      <c r="D25" s="51">
        <f>Foglio_di_riepilogo!AT66</f>
        <v>0</v>
      </c>
      <c r="E25" s="51">
        <f>Foglio_di_riepilogo!AT67</f>
        <v>0</v>
      </c>
      <c r="F25" s="50">
        <f t="shared" si="0"/>
        <v>0</v>
      </c>
      <c r="G25" s="52" t="e">
        <f t="shared" si="1"/>
        <v>#DIV/0!</v>
      </c>
      <c r="H25" s="51">
        <f>Foglio_di_riepilogo!AT68</f>
        <v>0</v>
      </c>
      <c r="I25" s="51">
        <f>Foglio_di_riepilogo!AT69</f>
        <v>0</v>
      </c>
      <c r="J25" s="50">
        <f t="shared" si="2"/>
        <v>0</v>
      </c>
      <c r="K25" s="53" t="e">
        <f t="shared" si="3"/>
        <v>#DIV/0!</v>
      </c>
      <c r="L25" s="52">
        <f t="shared" si="4"/>
        <v>0</v>
      </c>
      <c r="M25" s="53" t="e">
        <f t="shared" si="5"/>
        <v>#DIV/0!</v>
      </c>
      <c r="N25" s="54" t="e">
        <f t="shared" si="6"/>
        <v>#DIV/0!</v>
      </c>
      <c r="O25" s="55" t="e">
        <f t="shared" si="7"/>
        <v>#DIV/0!</v>
      </c>
      <c r="P25" s="56">
        <f t="shared" si="8"/>
        <v>0</v>
      </c>
      <c r="Q25" s="56">
        <f t="shared" si="9"/>
        <v>0</v>
      </c>
      <c r="R25" s="56">
        <f t="shared" si="10"/>
        <v>0</v>
      </c>
      <c r="S25" s="57" t="e">
        <f t="shared" si="11"/>
        <v>#DIV/0!</v>
      </c>
    </row>
    <row r="26" spans="2:19" ht="20.100000000000001" customHeight="1">
      <c r="B26" s="88" t="str">
        <f>Foglio_di_riepilogo!AU6</f>
        <v>alimento 19</v>
      </c>
      <c r="C26" s="88"/>
      <c r="D26" s="51">
        <f>Foglio_di_riepilogo!AU66</f>
        <v>0</v>
      </c>
      <c r="E26" s="51">
        <f>Foglio_di_riepilogo!AU67</f>
        <v>0</v>
      </c>
      <c r="F26" s="50">
        <f t="shared" si="0"/>
        <v>0</v>
      </c>
      <c r="G26" s="52" t="e">
        <f t="shared" si="1"/>
        <v>#DIV/0!</v>
      </c>
      <c r="H26" s="51">
        <f>Foglio_di_riepilogo!AU68</f>
        <v>0</v>
      </c>
      <c r="I26" s="51">
        <f>Foglio_di_riepilogo!AU69</f>
        <v>0</v>
      </c>
      <c r="J26" s="50">
        <f t="shared" si="2"/>
        <v>0</v>
      </c>
      <c r="K26" s="53" t="e">
        <f t="shared" si="3"/>
        <v>#DIV/0!</v>
      </c>
      <c r="L26" s="52">
        <f t="shared" si="4"/>
        <v>0</v>
      </c>
      <c r="M26" s="53" t="e">
        <f t="shared" si="5"/>
        <v>#DIV/0!</v>
      </c>
      <c r="N26" s="54" t="e">
        <f t="shared" si="6"/>
        <v>#DIV/0!</v>
      </c>
      <c r="O26" s="55" t="e">
        <f t="shared" si="7"/>
        <v>#DIV/0!</v>
      </c>
      <c r="P26" s="56">
        <f t="shared" si="8"/>
        <v>0</v>
      </c>
      <c r="Q26" s="56">
        <f t="shared" si="9"/>
        <v>0</v>
      </c>
      <c r="R26" s="56">
        <f t="shared" si="10"/>
        <v>0</v>
      </c>
      <c r="S26" s="57" t="e">
        <f t="shared" si="11"/>
        <v>#DIV/0!</v>
      </c>
    </row>
    <row r="27" spans="2:19" ht="20.100000000000001" customHeight="1">
      <c r="B27" s="88" t="str">
        <f>Foglio_di_riepilogo!AV6</f>
        <v>alimento 20</v>
      </c>
      <c r="C27" s="88"/>
      <c r="D27" s="51">
        <f>Foglio_di_riepilogo!AV66</f>
        <v>0</v>
      </c>
      <c r="E27" s="51">
        <f>Foglio_di_riepilogo!AV67</f>
        <v>0</v>
      </c>
      <c r="F27" s="50">
        <f t="shared" si="0"/>
        <v>0</v>
      </c>
      <c r="G27" s="52" t="e">
        <f t="shared" si="1"/>
        <v>#DIV/0!</v>
      </c>
      <c r="H27" s="51">
        <f>Foglio_di_riepilogo!AV68</f>
        <v>0</v>
      </c>
      <c r="I27" s="51">
        <f>Foglio_di_riepilogo!AV69</f>
        <v>0</v>
      </c>
      <c r="J27" s="50">
        <f t="shared" si="2"/>
        <v>0</v>
      </c>
      <c r="K27" s="53" t="e">
        <f t="shared" si="3"/>
        <v>#DIV/0!</v>
      </c>
      <c r="L27" s="52">
        <f t="shared" si="4"/>
        <v>0</v>
      </c>
      <c r="M27" s="53" t="e">
        <f t="shared" si="5"/>
        <v>#DIV/0!</v>
      </c>
      <c r="N27" s="54" t="e">
        <f t="shared" si="6"/>
        <v>#DIV/0!</v>
      </c>
      <c r="O27" s="55" t="e">
        <f t="shared" si="7"/>
        <v>#DIV/0!</v>
      </c>
      <c r="P27" s="56">
        <f t="shared" si="8"/>
        <v>0</v>
      </c>
      <c r="Q27" s="56">
        <f t="shared" si="9"/>
        <v>0</v>
      </c>
      <c r="R27" s="56">
        <f t="shared" si="10"/>
        <v>0</v>
      </c>
      <c r="S27" s="57" t="e">
        <f t="shared" si="11"/>
        <v>#DIV/0!</v>
      </c>
    </row>
    <row r="28" spans="2:19" ht="20.100000000000001" customHeight="1">
      <c r="B28" s="88" t="str">
        <f>Foglio_di_riepilogo!AW6</f>
        <v>alimento 21</v>
      </c>
      <c r="C28" s="88"/>
      <c r="D28" s="51">
        <f>Foglio_di_riepilogo!AW66</f>
        <v>0</v>
      </c>
      <c r="E28" s="51">
        <f>Foglio_di_riepilogo!AW67</f>
        <v>0</v>
      </c>
      <c r="F28" s="50">
        <f t="shared" si="0"/>
        <v>0</v>
      </c>
      <c r="G28" s="52" t="e">
        <f t="shared" si="1"/>
        <v>#DIV/0!</v>
      </c>
      <c r="H28" s="51">
        <f>Foglio_di_riepilogo!AW68</f>
        <v>0</v>
      </c>
      <c r="I28" s="51">
        <f>Foglio_di_riepilogo!AW69</f>
        <v>0</v>
      </c>
      <c r="J28" s="50">
        <f t="shared" si="2"/>
        <v>0</v>
      </c>
      <c r="K28" s="53" t="e">
        <f t="shared" si="3"/>
        <v>#DIV/0!</v>
      </c>
      <c r="L28" s="52">
        <f t="shared" si="4"/>
        <v>0</v>
      </c>
      <c r="M28" s="53" t="e">
        <f t="shared" si="5"/>
        <v>#DIV/0!</v>
      </c>
      <c r="N28" s="54" t="e">
        <f t="shared" si="6"/>
        <v>#DIV/0!</v>
      </c>
      <c r="O28" s="55" t="e">
        <f t="shared" si="7"/>
        <v>#DIV/0!</v>
      </c>
      <c r="P28" s="56">
        <f t="shared" si="8"/>
        <v>0</v>
      </c>
      <c r="Q28" s="56">
        <f t="shared" si="9"/>
        <v>0</v>
      </c>
      <c r="R28" s="56">
        <f t="shared" si="10"/>
        <v>0</v>
      </c>
      <c r="S28" s="57" t="e">
        <f t="shared" si="11"/>
        <v>#DIV/0!</v>
      </c>
    </row>
    <row r="29" spans="2:19" ht="20.100000000000001" customHeight="1">
      <c r="B29" s="88" t="str">
        <f>Foglio_di_riepilogo!AX6</f>
        <v>alimento 22</v>
      </c>
      <c r="C29" s="88"/>
      <c r="D29" s="51">
        <f>Foglio_di_riepilogo!AX66</f>
        <v>0</v>
      </c>
      <c r="E29" s="51">
        <f>Foglio_di_riepilogo!AX67</f>
        <v>0</v>
      </c>
      <c r="F29" s="50">
        <f t="shared" si="0"/>
        <v>0</v>
      </c>
      <c r="G29" s="52" t="e">
        <f t="shared" si="1"/>
        <v>#DIV/0!</v>
      </c>
      <c r="H29" s="51">
        <f>Foglio_di_riepilogo!AX68</f>
        <v>0</v>
      </c>
      <c r="I29" s="51">
        <f>Foglio_di_riepilogo!AX69</f>
        <v>0</v>
      </c>
      <c r="J29" s="50">
        <f t="shared" si="2"/>
        <v>0</v>
      </c>
      <c r="K29" s="53" t="e">
        <f t="shared" si="3"/>
        <v>#DIV/0!</v>
      </c>
      <c r="L29" s="52">
        <f t="shared" si="4"/>
        <v>0</v>
      </c>
      <c r="M29" s="53" t="e">
        <f t="shared" si="5"/>
        <v>#DIV/0!</v>
      </c>
      <c r="N29" s="54" t="e">
        <f t="shared" si="6"/>
        <v>#DIV/0!</v>
      </c>
      <c r="O29" s="55" t="e">
        <f t="shared" si="7"/>
        <v>#DIV/0!</v>
      </c>
      <c r="P29" s="56">
        <f t="shared" si="8"/>
        <v>0</v>
      </c>
      <c r="Q29" s="56">
        <f t="shared" si="9"/>
        <v>0</v>
      </c>
      <c r="R29" s="56">
        <f t="shared" si="10"/>
        <v>0</v>
      </c>
      <c r="S29" s="57" t="e">
        <f t="shared" si="11"/>
        <v>#DIV/0!</v>
      </c>
    </row>
    <row r="30" spans="2:19" ht="20.100000000000001" customHeight="1">
      <c r="B30" s="88" t="str">
        <f>Foglio_di_riepilogo!AY6</f>
        <v>alimento 23</v>
      </c>
      <c r="C30" s="88"/>
      <c r="D30" s="51">
        <f>Foglio_di_riepilogo!AY66</f>
        <v>0</v>
      </c>
      <c r="E30" s="51">
        <f>Foglio_di_riepilogo!AY67</f>
        <v>0</v>
      </c>
      <c r="F30" s="50">
        <f t="shared" si="0"/>
        <v>0</v>
      </c>
      <c r="G30" s="52" t="e">
        <f t="shared" si="1"/>
        <v>#DIV/0!</v>
      </c>
      <c r="H30" s="51">
        <f>Foglio_di_riepilogo!AY68</f>
        <v>0</v>
      </c>
      <c r="I30" s="51">
        <f>Foglio_di_riepilogo!AY69</f>
        <v>0</v>
      </c>
      <c r="J30" s="50">
        <f t="shared" si="2"/>
        <v>0</v>
      </c>
      <c r="K30" s="53" t="e">
        <f t="shared" si="3"/>
        <v>#DIV/0!</v>
      </c>
      <c r="L30" s="52">
        <f t="shared" si="4"/>
        <v>0</v>
      </c>
      <c r="M30" s="53" t="e">
        <f t="shared" si="5"/>
        <v>#DIV/0!</v>
      </c>
      <c r="N30" s="54" t="e">
        <f t="shared" si="6"/>
        <v>#DIV/0!</v>
      </c>
      <c r="O30" s="55" t="e">
        <f t="shared" si="7"/>
        <v>#DIV/0!</v>
      </c>
      <c r="P30" s="56">
        <f t="shared" si="8"/>
        <v>0</v>
      </c>
      <c r="Q30" s="56">
        <f t="shared" si="9"/>
        <v>0</v>
      </c>
      <c r="R30" s="56">
        <f t="shared" si="10"/>
        <v>0</v>
      </c>
      <c r="S30" s="57" t="e">
        <f t="shared" si="11"/>
        <v>#DIV/0!</v>
      </c>
    </row>
    <row r="31" spans="2:19" ht="20.100000000000001" customHeight="1">
      <c r="B31" s="88" t="str">
        <f>Foglio_di_riepilogo!AZ6</f>
        <v>alimento 24</v>
      </c>
      <c r="C31" s="88"/>
      <c r="D31" s="51">
        <f>Foglio_di_riepilogo!AZ66</f>
        <v>0</v>
      </c>
      <c r="E31" s="51">
        <f>Foglio_di_riepilogo!AZ67</f>
        <v>0</v>
      </c>
      <c r="F31" s="50">
        <f t="shared" si="0"/>
        <v>0</v>
      </c>
      <c r="G31" s="52" t="e">
        <f t="shared" si="1"/>
        <v>#DIV/0!</v>
      </c>
      <c r="H31" s="51">
        <f>Foglio_di_riepilogo!AZ68</f>
        <v>0</v>
      </c>
      <c r="I31" s="51">
        <f>Foglio_di_riepilogo!AZ69</f>
        <v>0</v>
      </c>
      <c r="J31" s="50">
        <f t="shared" si="2"/>
        <v>0</v>
      </c>
      <c r="K31" s="53" t="e">
        <f t="shared" si="3"/>
        <v>#DIV/0!</v>
      </c>
      <c r="L31" s="52">
        <f t="shared" si="4"/>
        <v>0</v>
      </c>
      <c r="M31" s="53" t="e">
        <f t="shared" si="5"/>
        <v>#DIV/0!</v>
      </c>
      <c r="N31" s="54" t="e">
        <f t="shared" si="6"/>
        <v>#DIV/0!</v>
      </c>
      <c r="O31" s="55" t="e">
        <f t="shared" si="7"/>
        <v>#DIV/0!</v>
      </c>
      <c r="P31" s="56">
        <f t="shared" si="8"/>
        <v>0</v>
      </c>
      <c r="Q31" s="56">
        <f t="shared" si="9"/>
        <v>0</v>
      </c>
      <c r="R31" s="56">
        <f t="shared" si="10"/>
        <v>0</v>
      </c>
      <c r="S31" s="57" t="e">
        <f t="shared" si="11"/>
        <v>#DIV/0!</v>
      </c>
    </row>
    <row r="32" spans="2:19" ht="20.100000000000001" customHeight="1">
      <c r="B32" s="87"/>
      <c r="C32" s="87"/>
      <c r="D32" s="51"/>
      <c r="E32" s="51"/>
      <c r="F32" s="50">
        <f t="shared" si="0"/>
        <v>0</v>
      </c>
      <c r="G32" s="52" t="e">
        <f t="shared" si="1"/>
        <v>#DIV/0!</v>
      </c>
      <c r="H32" s="51"/>
      <c r="I32" s="51"/>
      <c r="J32" s="50">
        <f t="shared" si="2"/>
        <v>0</v>
      </c>
      <c r="K32" s="53" t="e">
        <f t="shared" si="3"/>
        <v>#DIV/0!</v>
      </c>
      <c r="L32" s="52">
        <f t="shared" si="4"/>
        <v>0</v>
      </c>
      <c r="M32" s="53" t="e">
        <f t="shared" si="5"/>
        <v>#DIV/0!</v>
      </c>
      <c r="N32" s="54" t="e">
        <f t="shared" si="6"/>
        <v>#DIV/0!</v>
      </c>
      <c r="O32" s="55" t="e">
        <f t="shared" si="7"/>
        <v>#DIV/0!</v>
      </c>
      <c r="P32" s="56">
        <f t="shared" si="8"/>
        <v>0</v>
      </c>
      <c r="Q32" s="56">
        <f t="shared" si="9"/>
        <v>0</v>
      </c>
      <c r="R32" s="56">
        <f t="shared" si="10"/>
        <v>0</v>
      </c>
      <c r="S32" s="57" t="e">
        <f t="shared" si="11"/>
        <v>#DIV/0!</v>
      </c>
    </row>
    <row r="33" spans="2:19" ht="20.100000000000001" customHeight="1">
      <c r="B33" s="87"/>
      <c r="C33" s="87"/>
      <c r="D33" s="51"/>
      <c r="E33" s="51"/>
      <c r="F33" s="50">
        <f t="shared" si="0"/>
        <v>0</v>
      </c>
      <c r="G33" s="52" t="e">
        <f t="shared" si="1"/>
        <v>#DIV/0!</v>
      </c>
      <c r="H33" s="51"/>
      <c r="I33" s="51"/>
      <c r="J33" s="50">
        <f t="shared" si="2"/>
        <v>0</v>
      </c>
      <c r="K33" s="53" t="e">
        <f t="shared" si="3"/>
        <v>#DIV/0!</v>
      </c>
      <c r="L33" s="52">
        <f t="shared" si="4"/>
        <v>0</v>
      </c>
      <c r="M33" s="53" t="e">
        <f t="shared" si="5"/>
        <v>#DIV/0!</v>
      </c>
      <c r="N33" s="54" t="e">
        <f t="shared" si="6"/>
        <v>#DIV/0!</v>
      </c>
      <c r="O33" s="55" t="e">
        <f t="shared" si="7"/>
        <v>#DIV/0!</v>
      </c>
      <c r="P33" s="56">
        <f t="shared" si="8"/>
        <v>0</v>
      </c>
      <c r="Q33" s="56">
        <f t="shared" si="9"/>
        <v>0</v>
      </c>
      <c r="R33" s="56">
        <f t="shared" si="10"/>
        <v>0</v>
      </c>
      <c r="S33" s="57" t="e">
        <f t="shared" si="11"/>
        <v>#DIV/0!</v>
      </c>
    </row>
    <row r="34" spans="2:19" ht="20.100000000000001" customHeight="1">
      <c r="B34" s="87"/>
      <c r="C34" s="87"/>
      <c r="D34" s="51"/>
      <c r="E34" s="51"/>
      <c r="F34" s="50">
        <f t="shared" si="0"/>
        <v>0</v>
      </c>
      <c r="G34" s="52" t="e">
        <f t="shared" si="1"/>
        <v>#DIV/0!</v>
      </c>
      <c r="H34" s="51"/>
      <c r="I34" s="51"/>
      <c r="J34" s="50">
        <f t="shared" si="2"/>
        <v>0</v>
      </c>
      <c r="K34" s="53" t="e">
        <f t="shared" si="3"/>
        <v>#DIV/0!</v>
      </c>
      <c r="L34" s="52">
        <f t="shared" si="4"/>
        <v>0</v>
      </c>
      <c r="M34" s="53" t="e">
        <f t="shared" si="5"/>
        <v>#DIV/0!</v>
      </c>
      <c r="N34" s="54" t="e">
        <f t="shared" si="6"/>
        <v>#DIV/0!</v>
      </c>
      <c r="O34" s="55" t="e">
        <f t="shared" si="7"/>
        <v>#DIV/0!</v>
      </c>
      <c r="P34" s="56">
        <f t="shared" si="8"/>
        <v>0</v>
      </c>
      <c r="Q34" s="56">
        <f t="shared" si="9"/>
        <v>0</v>
      </c>
      <c r="R34" s="56">
        <f t="shared" si="10"/>
        <v>0</v>
      </c>
      <c r="S34" s="57" t="e">
        <f t="shared" si="11"/>
        <v>#DIV/0!</v>
      </c>
    </row>
    <row r="35" spans="2:19" ht="20.100000000000001" customHeight="1">
      <c r="B35" s="87"/>
      <c r="C35" s="87"/>
      <c r="D35" s="51"/>
      <c r="E35" s="51"/>
      <c r="F35" s="50">
        <f t="shared" si="0"/>
        <v>0</v>
      </c>
      <c r="G35" s="52" t="e">
        <f t="shared" si="1"/>
        <v>#DIV/0!</v>
      </c>
      <c r="H35" s="51"/>
      <c r="I35" s="51"/>
      <c r="J35" s="50">
        <f t="shared" si="2"/>
        <v>0</v>
      </c>
      <c r="K35" s="53" t="e">
        <f t="shared" si="3"/>
        <v>#DIV/0!</v>
      </c>
      <c r="L35" s="52">
        <f t="shared" si="4"/>
        <v>0</v>
      </c>
      <c r="M35" s="53" t="e">
        <f t="shared" si="5"/>
        <v>#DIV/0!</v>
      </c>
      <c r="N35" s="54" t="e">
        <f t="shared" si="6"/>
        <v>#DIV/0!</v>
      </c>
      <c r="O35" s="55" t="e">
        <f t="shared" si="7"/>
        <v>#DIV/0!</v>
      </c>
      <c r="P35" s="56">
        <f t="shared" si="8"/>
        <v>0</v>
      </c>
      <c r="Q35" s="56">
        <f t="shared" si="9"/>
        <v>0</v>
      </c>
      <c r="R35" s="56">
        <f t="shared" si="10"/>
        <v>0</v>
      </c>
      <c r="S35" s="57" t="e">
        <f t="shared" si="11"/>
        <v>#DIV/0!</v>
      </c>
    </row>
    <row r="36" spans="2:19" ht="20.100000000000001" customHeight="1">
      <c r="B36" s="87"/>
      <c r="C36" s="87"/>
      <c r="D36" s="51"/>
      <c r="E36" s="51"/>
      <c r="F36" s="50">
        <f t="shared" si="0"/>
        <v>0</v>
      </c>
      <c r="G36" s="52" t="e">
        <f t="shared" si="1"/>
        <v>#DIV/0!</v>
      </c>
      <c r="H36" s="51"/>
      <c r="I36" s="51"/>
      <c r="J36" s="50">
        <f t="shared" si="2"/>
        <v>0</v>
      </c>
      <c r="K36" s="53" t="e">
        <f t="shared" si="3"/>
        <v>#DIV/0!</v>
      </c>
      <c r="L36" s="52">
        <f t="shared" si="4"/>
        <v>0</v>
      </c>
      <c r="M36" s="53" t="e">
        <f t="shared" si="5"/>
        <v>#DIV/0!</v>
      </c>
      <c r="N36" s="54" t="e">
        <f t="shared" si="6"/>
        <v>#DIV/0!</v>
      </c>
      <c r="O36" s="55" t="e">
        <f t="shared" si="7"/>
        <v>#DIV/0!</v>
      </c>
      <c r="P36" s="56">
        <f t="shared" si="8"/>
        <v>0</v>
      </c>
      <c r="Q36" s="56">
        <f t="shared" si="9"/>
        <v>0</v>
      </c>
      <c r="R36" s="56">
        <f t="shared" si="10"/>
        <v>0</v>
      </c>
      <c r="S36" s="57" t="e">
        <f t="shared" si="11"/>
        <v>#DIV/0!</v>
      </c>
    </row>
    <row r="37" spans="2:19" ht="20.100000000000001" customHeight="1">
      <c r="B37" s="87"/>
      <c r="C37" s="87"/>
      <c r="D37" s="51"/>
      <c r="E37" s="51"/>
      <c r="F37" s="50">
        <f t="shared" si="0"/>
        <v>0</v>
      </c>
      <c r="G37" s="52" t="e">
        <f t="shared" si="1"/>
        <v>#DIV/0!</v>
      </c>
      <c r="H37" s="51"/>
      <c r="I37" s="51"/>
      <c r="J37" s="50">
        <f t="shared" si="2"/>
        <v>0</v>
      </c>
      <c r="K37" s="53" t="e">
        <f t="shared" si="3"/>
        <v>#DIV/0!</v>
      </c>
      <c r="L37" s="52">
        <f t="shared" si="4"/>
        <v>0</v>
      </c>
      <c r="M37" s="53" t="e">
        <f t="shared" si="5"/>
        <v>#DIV/0!</v>
      </c>
      <c r="N37" s="54" t="e">
        <f t="shared" si="6"/>
        <v>#DIV/0!</v>
      </c>
      <c r="O37" s="55" t="e">
        <f t="shared" si="7"/>
        <v>#DIV/0!</v>
      </c>
      <c r="P37" s="56">
        <f t="shared" si="8"/>
        <v>0</v>
      </c>
      <c r="Q37" s="56">
        <f t="shared" si="9"/>
        <v>0</v>
      </c>
      <c r="R37" s="56">
        <f t="shared" si="10"/>
        <v>0</v>
      </c>
      <c r="S37" s="57" t="e">
        <f t="shared" si="11"/>
        <v>#DIV/0!</v>
      </c>
    </row>
    <row r="38" spans="2:19" ht="20.100000000000001" customHeight="1">
      <c r="B38" s="87"/>
      <c r="C38" s="87"/>
      <c r="D38" s="51"/>
      <c r="E38" s="51"/>
      <c r="F38" s="50">
        <f t="shared" si="0"/>
        <v>0</v>
      </c>
      <c r="G38" s="52" t="e">
        <f t="shared" si="1"/>
        <v>#DIV/0!</v>
      </c>
      <c r="H38" s="51"/>
      <c r="I38" s="51"/>
      <c r="J38" s="50">
        <f t="shared" si="2"/>
        <v>0</v>
      </c>
      <c r="K38" s="53" t="e">
        <f t="shared" si="3"/>
        <v>#DIV/0!</v>
      </c>
      <c r="L38" s="52">
        <f t="shared" si="4"/>
        <v>0</v>
      </c>
      <c r="M38" s="53" t="e">
        <f t="shared" si="5"/>
        <v>#DIV/0!</v>
      </c>
      <c r="N38" s="54" t="e">
        <f t="shared" si="6"/>
        <v>#DIV/0!</v>
      </c>
      <c r="O38" s="55" t="e">
        <f t="shared" si="7"/>
        <v>#DIV/0!</v>
      </c>
      <c r="P38" s="56">
        <f t="shared" si="8"/>
        <v>0</v>
      </c>
      <c r="Q38" s="56">
        <f t="shared" si="9"/>
        <v>0</v>
      </c>
      <c r="R38" s="56">
        <f t="shared" si="10"/>
        <v>0</v>
      </c>
      <c r="S38" s="57" t="e">
        <f t="shared" si="11"/>
        <v>#DIV/0!</v>
      </c>
    </row>
    <row r="39" spans="2:19" ht="20.100000000000001" customHeight="1">
      <c r="B39" s="87"/>
      <c r="C39" s="87"/>
      <c r="D39" s="51"/>
      <c r="E39" s="51"/>
      <c r="F39" s="50">
        <f t="shared" si="0"/>
        <v>0</v>
      </c>
      <c r="G39" s="52" t="e">
        <f t="shared" si="1"/>
        <v>#DIV/0!</v>
      </c>
      <c r="H39" s="51"/>
      <c r="I39" s="51"/>
      <c r="J39" s="50">
        <f t="shared" si="2"/>
        <v>0</v>
      </c>
      <c r="K39" s="53" t="e">
        <f t="shared" si="3"/>
        <v>#DIV/0!</v>
      </c>
      <c r="L39" s="52">
        <f t="shared" si="4"/>
        <v>0</v>
      </c>
      <c r="M39" s="53" t="e">
        <f t="shared" si="5"/>
        <v>#DIV/0!</v>
      </c>
      <c r="N39" s="54" t="e">
        <f t="shared" si="6"/>
        <v>#DIV/0!</v>
      </c>
      <c r="O39" s="55" t="e">
        <f t="shared" si="7"/>
        <v>#DIV/0!</v>
      </c>
      <c r="P39" s="56">
        <f t="shared" si="8"/>
        <v>0</v>
      </c>
      <c r="Q39" s="56">
        <f t="shared" si="9"/>
        <v>0</v>
      </c>
      <c r="R39" s="56">
        <f t="shared" si="10"/>
        <v>0</v>
      </c>
      <c r="S39" s="57" t="e">
        <f t="shared" si="11"/>
        <v>#DIV/0!</v>
      </c>
    </row>
    <row r="40" spans="2:19" ht="20.100000000000001" customHeight="1">
      <c r="B40" s="87"/>
      <c r="C40" s="87"/>
      <c r="D40" s="51"/>
      <c r="E40" s="51"/>
      <c r="F40" s="50">
        <f t="shared" si="0"/>
        <v>0</v>
      </c>
      <c r="G40" s="52" t="e">
        <f t="shared" si="1"/>
        <v>#DIV/0!</v>
      </c>
      <c r="H40" s="51"/>
      <c r="I40" s="51"/>
      <c r="J40" s="50">
        <f t="shared" si="2"/>
        <v>0</v>
      </c>
      <c r="K40" s="53" t="e">
        <f t="shared" si="3"/>
        <v>#DIV/0!</v>
      </c>
      <c r="L40" s="52">
        <f t="shared" si="4"/>
        <v>0</v>
      </c>
      <c r="M40" s="53" t="e">
        <f t="shared" si="5"/>
        <v>#DIV/0!</v>
      </c>
      <c r="N40" s="54" t="e">
        <f t="shared" si="6"/>
        <v>#DIV/0!</v>
      </c>
      <c r="O40" s="55" t="e">
        <f t="shared" si="7"/>
        <v>#DIV/0!</v>
      </c>
      <c r="P40" s="56">
        <f t="shared" si="8"/>
        <v>0</v>
      </c>
      <c r="Q40" s="56">
        <f t="shared" si="9"/>
        <v>0</v>
      </c>
      <c r="R40" s="56">
        <f t="shared" si="10"/>
        <v>0</v>
      </c>
      <c r="S40" s="57" t="e">
        <f t="shared" si="11"/>
        <v>#DIV/0!</v>
      </c>
    </row>
    <row r="41" spans="2:19" ht="20.100000000000001" customHeight="1">
      <c r="B41" s="87"/>
      <c r="C41" s="87"/>
      <c r="D41" s="51"/>
      <c r="E41" s="51"/>
      <c r="F41" s="50">
        <f t="shared" si="0"/>
        <v>0</v>
      </c>
      <c r="G41" s="52" t="e">
        <f t="shared" si="1"/>
        <v>#DIV/0!</v>
      </c>
      <c r="H41" s="51"/>
      <c r="I41" s="51"/>
      <c r="J41" s="50">
        <f t="shared" si="2"/>
        <v>0</v>
      </c>
      <c r="K41" s="53" t="e">
        <f t="shared" si="3"/>
        <v>#DIV/0!</v>
      </c>
      <c r="L41" s="52">
        <f t="shared" si="4"/>
        <v>0</v>
      </c>
      <c r="M41" s="53" t="e">
        <f t="shared" si="5"/>
        <v>#DIV/0!</v>
      </c>
      <c r="N41" s="54" t="e">
        <f t="shared" si="6"/>
        <v>#DIV/0!</v>
      </c>
      <c r="O41" s="55" t="e">
        <f t="shared" si="7"/>
        <v>#DIV/0!</v>
      </c>
      <c r="P41" s="56">
        <f t="shared" si="8"/>
        <v>0</v>
      </c>
      <c r="Q41" s="56">
        <f t="shared" si="9"/>
        <v>0</v>
      </c>
      <c r="R41" s="56">
        <f t="shared" si="10"/>
        <v>0</v>
      </c>
      <c r="S41" s="57" t="e">
        <f t="shared" si="11"/>
        <v>#DIV/0!</v>
      </c>
    </row>
    <row r="42" spans="2:19" ht="20.100000000000001" customHeight="1">
      <c r="B42" s="87"/>
      <c r="C42" s="87"/>
      <c r="D42" s="51"/>
      <c r="E42" s="51"/>
      <c r="F42" s="50">
        <f t="shared" si="0"/>
        <v>0</v>
      </c>
      <c r="G42" s="52" t="e">
        <f t="shared" si="1"/>
        <v>#DIV/0!</v>
      </c>
      <c r="H42" s="51"/>
      <c r="I42" s="51"/>
      <c r="J42" s="50">
        <f t="shared" si="2"/>
        <v>0</v>
      </c>
      <c r="K42" s="53" t="e">
        <f t="shared" si="3"/>
        <v>#DIV/0!</v>
      </c>
      <c r="L42" s="52">
        <f t="shared" si="4"/>
        <v>0</v>
      </c>
      <c r="M42" s="53" t="e">
        <f t="shared" si="5"/>
        <v>#DIV/0!</v>
      </c>
      <c r="N42" s="54" t="e">
        <f t="shared" si="6"/>
        <v>#DIV/0!</v>
      </c>
      <c r="O42" s="55" t="e">
        <f t="shared" si="7"/>
        <v>#DIV/0!</v>
      </c>
      <c r="P42" s="56">
        <f t="shared" si="8"/>
        <v>0</v>
      </c>
      <c r="Q42" s="56">
        <f t="shared" si="9"/>
        <v>0</v>
      </c>
      <c r="R42" s="56">
        <f t="shared" si="10"/>
        <v>0</v>
      </c>
      <c r="S42" s="57" t="e">
        <f t="shared" si="11"/>
        <v>#DIV/0!</v>
      </c>
    </row>
    <row r="43" spans="2:19" ht="20.100000000000001" customHeight="1">
      <c r="B43" s="87"/>
      <c r="C43" s="87"/>
      <c r="D43" s="51"/>
      <c r="E43" s="51"/>
      <c r="F43" s="50">
        <f t="shared" si="0"/>
        <v>0</v>
      </c>
      <c r="G43" s="52" t="e">
        <f t="shared" si="1"/>
        <v>#DIV/0!</v>
      </c>
      <c r="H43" s="51"/>
      <c r="I43" s="51"/>
      <c r="J43" s="50">
        <f t="shared" si="2"/>
        <v>0</v>
      </c>
      <c r="K43" s="53" t="e">
        <f t="shared" si="3"/>
        <v>#DIV/0!</v>
      </c>
      <c r="L43" s="52">
        <f t="shared" si="4"/>
        <v>0</v>
      </c>
      <c r="M43" s="53" t="e">
        <f t="shared" si="5"/>
        <v>#DIV/0!</v>
      </c>
      <c r="N43" s="54" t="e">
        <f t="shared" si="6"/>
        <v>#DIV/0!</v>
      </c>
      <c r="O43" s="55" t="e">
        <f t="shared" si="7"/>
        <v>#DIV/0!</v>
      </c>
      <c r="P43" s="56">
        <f t="shared" si="8"/>
        <v>0</v>
      </c>
      <c r="Q43" s="56">
        <f t="shared" si="9"/>
        <v>0</v>
      </c>
      <c r="R43" s="56">
        <f t="shared" si="10"/>
        <v>0</v>
      </c>
      <c r="S43" s="57" t="e">
        <f t="shared" si="11"/>
        <v>#DIV/0!</v>
      </c>
    </row>
    <row r="44" spans="2:19" ht="20.100000000000001" customHeight="1">
      <c r="B44" s="87"/>
      <c r="C44" s="87"/>
      <c r="D44" s="51"/>
      <c r="E44" s="51"/>
      <c r="F44" s="50">
        <f t="shared" si="0"/>
        <v>0</v>
      </c>
      <c r="G44" s="52" t="e">
        <f t="shared" si="1"/>
        <v>#DIV/0!</v>
      </c>
      <c r="H44" s="51"/>
      <c r="I44" s="51"/>
      <c r="J44" s="50">
        <f t="shared" si="2"/>
        <v>0</v>
      </c>
      <c r="K44" s="53" t="e">
        <f t="shared" si="3"/>
        <v>#DIV/0!</v>
      </c>
      <c r="L44" s="52">
        <f t="shared" si="4"/>
        <v>0</v>
      </c>
      <c r="M44" s="53" t="e">
        <f t="shared" si="5"/>
        <v>#DIV/0!</v>
      </c>
      <c r="N44" s="54" t="e">
        <f t="shared" si="6"/>
        <v>#DIV/0!</v>
      </c>
      <c r="O44" s="55" t="e">
        <f t="shared" si="7"/>
        <v>#DIV/0!</v>
      </c>
      <c r="P44" s="56">
        <f t="shared" si="8"/>
        <v>0</v>
      </c>
      <c r="Q44" s="56">
        <f t="shared" si="9"/>
        <v>0</v>
      </c>
      <c r="R44" s="56">
        <f t="shared" si="10"/>
        <v>0</v>
      </c>
      <c r="S44" s="57" t="e">
        <f t="shared" si="11"/>
        <v>#DIV/0!</v>
      </c>
    </row>
    <row r="45" spans="2:19" ht="20.100000000000001" customHeight="1">
      <c r="B45" s="87"/>
      <c r="C45" s="87"/>
      <c r="D45" s="51"/>
      <c r="E45" s="51"/>
      <c r="F45" s="50">
        <f t="shared" si="0"/>
        <v>0</v>
      </c>
      <c r="G45" s="52" t="e">
        <f t="shared" si="1"/>
        <v>#DIV/0!</v>
      </c>
      <c r="H45" s="51"/>
      <c r="I45" s="51"/>
      <c r="J45" s="50">
        <f t="shared" si="2"/>
        <v>0</v>
      </c>
      <c r="K45" s="53" t="e">
        <f t="shared" si="3"/>
        <v>#DIV/0!</v>
      </c>
      <c r="L45" s="52">
        <f t="shared" si="4"/>
        <v>0</v>
      </c>
      <c r="M45" s="53" t="e">
        <f t="shared" si="5"/>
        <v>#DIV/0!</v>
      </c>
      <c r="N45" s="54" t="e">
        <f t="shared" si="6"/>
        <v>#DIV/0!</v>
      </c>
      <c r="O45" s="55" t="e">
        <f t="shared" si="7"/>
        <v>#DIV/0!</v>
      </c>
      <c r="P45" s="56">
        <f t="shared" si="8"/>
        <v>0</v>
      </c>
      <c r="Q45" s="56">
        <f t="shared" si="9"/>
        <v>0</v>
      </c>
      <c r="R45" s="56">
        <f t="shared" si="10"/>
        <v>0</v>
      </c>
      <c r="S45" s="57" t="e">
        <f t="shared" si="11"/>
        <v>#DIV/0!</v>
      </c>
    </row>
    <row r="46" spans="2:19" ht="20.100000000000001" customHeight="1">
      <c r="B46" s="87"/>
      <c r="C46" s="87"/>
      <c r="D46" s="51"/>
      <c r="E46" s="51"/>
      <c r="F46" s="50">
        <f t="shared" si="0"/>
        <v>0</v>
      </c>
      <c r="G46" s="52" t="e">
        <f t="shared" si="1"/>
        <v>#DIV/0!</v>
      </c>
      <c r="H46" s="51"/>
      <c r="I46" s="51"/>
      <c r="J46" s="50">
        <f t="shared" si="2"/>
        <v>0</v>
      </c>
      <c r="K46" s="53" t="e">
        <f t="shared" si="3"/>
        <v>#DIV/0!</v>
      </c>
      <c r="L46" s="52">
        <f t="shared" si="4"/>
        <v>0</v>
      </c>
      <c r="M46" s="53" t="e">
        <f t="shared" si="5"/>
        <v>#DIV/0!</v>
      </c>
      <c r="N46" s="54" t="e">
        <f t="shared" si="6"/>
        <v>#DIV/0!</v>
      </c>
      <c r="O46" s="55" t="e">
        <f t="shared" si="7"/>
        <v>#DIV/0!</v>
      </c>
      <c r="P46" s="56">
        <f t="shared" si="8"/>
        <v>0</v>
      </c>
      <c r="Q46" s="56">
        <f t="shared" si="9"/>
        <v>0</v>
      </c>
      <c r="R46" s="56">
        <f t="shared" si="10"/>
        <v>0</v>
      </c>
      <c r="S46" s="57" t="e">
        <f t="shared" si="11"/>
        <v>#DIV/0!</v>
      </c>
    </row>
    <row r="47" spans="2:19" ht="20.100000000000001" customHeight="1">
      <c r="B47" s="87"/>
      <c r="C47" s="87"/>
      <c r="D47" s="51"/>
      <c r="E47" s="51"/>
      <c r="F47" s="50">
        <f t="shared" si="0"/>
        <v>0</v>
      </c>
      <c r="G47" s="52" t="e">
        <f t="shared" si="1"/>
        <v>#DIV/0!</v>
      </c>
      <c r="H47" s="51"/>
      <c r="I47" s="51"/>
      <c r="J47" s="50">
        <f t="shared" si="2"/>
        <v>0</v>
      </c>
      <c r="K47" s="53" t="e">
        <f t="shared" si="3"/>
        <v>#DIV/0!</v>
      </c>
      <c r="L47" s="52">
        <f t="shared" si="4"/>
        <v>0</v>
      </c>
      <c r="M47" s="53" t="e">
        <f t="shared" si="5"/>
        <v>#DIV/0!</v>
      </c>
      <c r="N47" s="54" t="e">
        <f t="shared" si="6"/>
        <v>#DIV/0!</v>
      </c>
      <c r="O47" s="55" t="e">
        <f t="shared" si="7"/>
        <v>#DIV/0!</v>
      </c>
      <c r="P47" s="56">
        <f t="shared" si="8"/>
        <v>0</v>
      </c>
      <c r="Q47" s="56">
        <f t="shared" si="9"/>
        <v>0</v>
      </c>
      <c r="R47" s="56">
        <f t="shared" si="10"/>
        <v>0</v>
      </c>
      <c r="S47" s="57" t="e">
        <f t="shared" si="11"/>
        <v>#DIV/0!</v>
      </c>
    </row>
    <row r="48" spans="2:19" ht="20.100000000000001" customHeight="1">
      <c r="B48" s="87"/>
      <c r="C48" s="87"/>
      <c r="D48" s="51"/>
      <c r="E48" s="51"/>
      <c r="F48" s="50">
        <f t="shared" si="0"/>
        <v>0</v>
      </c>
      <c r="G48" s="52" t="e">
        <f t="shared" si="1"/>
        <v>#DIV/0!</v>
      </c>
      <c r="H48" s="51"/>
      <c r="I48" s="51"/>
      <c r="J48" s="50">
        <f t="shared" si="2"/>
        <v>0</v>
      </c>
      <c r="K48" s="53" t="e">
        <f t="shared" si="3"/>
        <v>#DIV/0!</v>
      </c>
      <c r="L48" s="52">
        <f t="shared" si="4"/>
        <v>0</v>
      </c>
      <c r="M48" s="53" t="e">
        <f t="shared" si="5"/>
        <v>#DIV/0!</v>
      </c>
      <c r="N48" s="54" t="e">
        <f t="shared" si="6"/>
        <v>#DIV/0!</v>
      </c>
      <c r="O48" s="55" t="e">
        <f t="shared" si="7"/>
        <v>#DIV/0!</v>
      </c>
      <c r="P48" s="56">
        <f t="shared" si="8"/>
        <v>0</v>
      </c>
      <c r="Q48" s="56">
        <f t="shared" si="9"/>
        <v>0</v>
      </c>
      <c r="R48" s="56">
        <f t="shared" si="10"/>
        <v>0</v>
      </c>
      <c r="S48" s="57" t="e">
        <f t="shared" si="11"/>
        <v>#DIV/0!</v>
      </c>
    </row>
    <row r="49" spans="2:19" ht="20.100000000000001" customHeight="1">
      <c r="B49" s="87"/>
      <c r="C49" s="87"/>
      <c r="D49" s="51"/>
      <c r="E49" s="51"/>
      <c r="F49" s="50">
        <f t="shared" si="0"/>
        <v>0</v>
      </c>
      <c r="G49" s="52" t="e">
        <f t="shared" si="1"/>
        <v>#DIV/0!</v>
      </c>
      <c r="H49" s="51"/>
      <c r="I49" s="51"/>
      <c r="J49" s="50">
        <f t="shared" si="2"/>
        <v>0</v>
      </c>
      <c r="K49" s="53" t="e">
        <f t="shared" si="3"/>
        <v>#DIV/0!</v>
      </c>
      <c r="L49" s="52">
        <f t="shared" si="4"/>
        <v>0</v>
      </c>
      <c r="M49" s="53" t="e">
        <f t="shared" si="5"/>
        <v>#DIV/0!</v>
      </c>
      <c r="N49" s="54" t="e">
        <f t="shared" si="6"/>
        <v>#DIV/0!</v>
      </c>
      <c r="O49" s="55" t="e">
        <f t="shared" si="7"/>
        <v>#DIV/0!</v>
      </c>
      <c r="P49" s="56">
        <f t="shared" si="8"/>
        <v>0</v>
      </c>
      <c r="Q49" s="56">
        <f t="shared" si="9"/>
        <v>0</v>
      </c>
      <c r="R49" s="56">
        <f t="shared" si="10"/>
        <v>0</v>
      </c>
      <c r="S49" s="57" t="e">
        <f t="shared" si="11"/>
        <v>#DIV/0!</v>
      </c>
    </row>
  </sheetData>
  <mergeCells count="60">
    <mergeCell ref="B2:S2"/>
    <mergeCell ref="B5:C7"/>
    <mergeCell ref="D5:D7"/>
    <mergeCell ref="E5:E7"/>
    <mergeCell ref="F5:F7"/>
    <mergeCell ref="G5:G7"/>
    <mergeCell ref="H5:H7"/>
    <mergeCell ref="I5:I7"/>
    <mergeCell ref="J5:J7"/>
    <mergeCell ref="K5:K7"/>
    <mergeCell ref="B17:C17"/>
    <mergeCell ref="R5:R7"/>
    <mergeCell ref="S5:S7"/>
    <mergeCell ref="B8:C8"/>
    <mergeCell ref="B9:C9"/>
    <mergeCell ref="B10:C10"/>
    <mergeCell ref="B11:C11"/>
    <mergeCell ref="L5:L7"/>
    <mergeCell ref="M5:M7"/>
    <mergeCell ref="N5:N7"/>
    <mergeCell ref="O5:O7"/>
    <mergeCell ref="P5:P7"/>
    <mergeCell ref="Q5:Q7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"/>
  <sheetViews>
    <sheetView workbookViewId="0">
      <selection activeCell="F20" sqref="F20"/>
    </sheetView>
  </sheetViews>
  <sheetFormatPr defaultRowHeight="13.2"/>
  <cols>
    <col min="1" max="2" width="11.109375" customWidth="1"/>
    <col min="3" max="3" width="12.6640625" customWidth="1"/>
    <col min="4" max="1024" width="11.109375" customWidth="1"/>
  </cols>
  <sheetData>
    <row r="1" spans="2:3">
      <c r="B1" t="s">
        <v>88</v>
      </c>
      <c r="C1" t="s">
        <v>61</v>
      </c>
    </row>
    <row r="2" spans="2:3">
      <c r="B2" t="s">
        <v>89</v>
      </c>
      <c r="C2" t="s">
        <v>63</v>
      </c>
    </row>
    <row r="3" spans="2:3">
      <c r="B3" t="s">
        <v>90</v>
      </c>
      <c r="C3" t="s">
        <v>66</v>
      </c>
    </row>
  </sheetData>
  <sheetProtection sheet="1" objects="1" scenarios="1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Foglio_di_riepilogo</vt:lpstr>
      <vt:lpstr>Studio_statistico</vt:lpstr>
      <vt:lpstr>E</vt:lpstr>
      <vt:lpstr>Foglio_di_riepilogo!Area_stampa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c.pierozzi</dc:creator>
  <cp:lastModifiedBy>c.pierozzi</cp:lastModifiedBy>
  <cp:revision>1</cp:revision>
  <cp:lastPrinted>2015-06-26T08:13:26Z</cp:lastPrinted>
  <dcterms:created xsi:type="dcterms:W3CDTF">2009-05-08T09:33:10Z</dcterms:created>
  <dcterms:modified xsi:type="dcterms:W3CDTF">2022-08-23T07:36:02Z</dcterms:modified>
</cp:coreProperties>
</file>