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activeTab="3"/>
  </bookViews>
  <sheets>
    <sheet name="Immobili proprietà - Firenze" sheetId="5" r:id="rId1"/>
    <sheet name="Immobili proprietà - Pistoia" sheetId="4" r:id="rId2"/>
    <sheet name="Immobili proprietà - Empoli" sheetId="3" r:id="rId3"/>
    <sheet name="Immobili proprietà - Prato" sheetId="1" r:id="rId4"/>
    <sheet name="Foglio1" sheetId="2" r:id="rId5"/>
  </sheets>
  <definedNames>
    <definedName name="_xlnm._FilterDatabase" localSheetId="3" hidden="1">'Immobili proprietà - Prato'!$A$10:$N$69</definedName>
    <definedName name="_xlnm.Print_Area" localSheetId="0">'Immobili proprietà - Firenze'!$A$1:$N$251</definedName>
    <definedName name="_xlnm.Print_Area" localSheetId="3">'Immobili proprietà - Prato'!$A$1:$N$96</definedName>
    <definedName name="_xlnm.Print_Titles" localSheetId="3">'Immobili proprietà - Prato'!$10:$10</definedName>
  </definedNames>
  <calcPr calcId="152511" fullCalcOnLoad="1"/>
</workbook>
</file>

<file path=xl/calcChain.xml><?xml version="1.0" encoding="utf-8"?>
<calcChain xmlns="http://schemas.openxmlformats.org/spreadsheetml/2006/main">
  <c r="J157" i="5"/>
  <c r="J77"/>
  <c r="J75"/>
  <c r="J71"/>
  <c r="J53"/>
  <c r="K51"/>
  <c r="K45"/>
  <c r="K41"/>
  <c r="K36"/>
  <c r="J117" i="4"/>
</calcChain>
</file>

<file path=xl/sharedStrings.xml><?xml version="1.0" encoding="utf-8"?>
<sst xmlns="http://schemas.openxmlformats.org/spreadsheetml/2006/main" count="2907" uniqueCount="1082">
  <si>
    <t>Adempimenti Trasparenza</t>
  </si>
  <si>
    <t>Ubicazione</t>
  </si>
  <si>
    <t>Identificazione catastale</t>
  </si>
  <si>
    <t>Vincoli</t>
  </si>
  <si>
    <t>Durata</t>
  </si>
  <si>
    <t>Importo annuale</t>
  </si>
  <si>
    <t>codifica</t>
  </si>
  <si>
    <t>Destinazione</t>
  </si>
  <si>
    <t>Indirizzo</t>
  </si>
  <si>
    <t>Comune</t>
  </si>
  <si>
    <t>foglio</t>
  </si>
  <si>
    <t>particella</t>
  </si>
  <si>
    <t>sub.</t>
  </si>
  <si>
    <t>categoria</t>
  </si>
  <si>
    <t>classe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</si>
  <si>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</si>
  <si>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</si>
  <si>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A-1000</t>
  </si>
  <si>
    <t>Presidio  "Misericordia e Dolce"        (parte vecchia)</t>
  </si>
  <si>
    <t>P.zza Ospedale 1-2-3-4-5</t>
  </si>
  <si>
    <t>Prato</t>
  </si>
  <si>
    <t>B/2</t>
  </si>
  <si>
    <t>U</t>
  </si>
  <si>
    <t>A-1001</t>
  </si>
  <si>
    <t>Presidio "Misericordia e Dolce"           (parte nuova)</t>
  </si>
  <si>
    <t>via Cavour 87 - 89</t>
  </si>
  <si>
    <t>I 50 -I 54 - I 55</t>
  </si>
  <si>
    <t>Centro Socio Sanitario "R. Giovannini"</t>
  </si>
  <si>
    <t>via Cavour 118 - 120</t>
  </si>
  <si>
    <t>B/4</t>
  </si>
  <si>
    <t>I 200</t>
  </si>
  <si>
    <t>Residenza Sanitaria Assistita  "Rosa Giorgi"</t>
  </si>
  <si>
    <t>via Cavour 87</t>
  </si>
  <si>
    <t>B/1</t>
  </si>
  <si>
    <t>/</t>
  </si>
  <si>
    <t>ente urbano</t>
  </si>
  <si>
    <t xml:space="preserve">I 28 </t>
  </si>
  <si>
    <t>Residenza Sanitaria Assistita  "Narnali"</t>
  </si>
  <si>
    <t>via del Guado - Narnali</t>
  </si>
  <si>
    <t>I 60 -I 61</t>
  </si>
  <si>
    <t>Centro cure palliative "Hospice"</t>
  </si>
  <si>
    <t xml:space="preserve">P.zza del Collegio 10 </t>
  </si>
  <si>
    <t>I 58 - I 59</t>
  </si>
  <si>
    <t>Dipartimento della Prevenzione "G. Vestri"</t>
  </si>
  <si>
    <t>via Lavarone 3 - 5</t>
  </si>
  <si>
    <t>I 22</t>
  </si>
  <si>
    <t>Presidio Prevenzione Oncologica                            "Eliana Martini" (Porta a Leone)</t>
  </si>
  <si>
    <t>via Cavour 81 ang. via della Misericordia 4</t>
  </si>
  <si>
    <t xml:space="preserve">  I 31 - I 32 -      - I 33 - I 34 -      - I 35 - I 36 -      - I 37 - I 38  -      - I 39 - I 40 -      - I 41 - I 42 -      - I 43 - I 44 -      - I 45 - I 46 -      - I 47 - I 48 -     - I 49 - I 53 </t>
  </si>
  <si>
    <r>
      <t xml:space="preserve">Sede distrettuale Prato Sud                 </t>
    </r>
    <r>
      <rPr>
        <b/>
        <i/>
        <sz val="10"/>
        <rFont val="Arial"/>
        <family val="2"/>
      </rPr>
      <t xml:space="preserve">       </t>
    </r>
    <r>
      <rPr>
        <i/>
        <sz val="10"/>
        <rFont val="Arial"/>
        <family val="2"/>
      </rPr>
      <t xml:space="preserve"> p. T   </t>
    </r>
    <r>
      <rPr>
        <b/>
        <i/>
        <sz val="10"/>
        <rFont val="Arial"/>
        <family val="2"/>
      </rPr>
      <t xml:space="preserve">   </t>
    </r>
    <r>
      <rPr>
        <b/>
        <i/>
        <sz val="12"/>
        <rFont val="Arial"/>
        <family val="2"/>
      </rPr>
      <t xml:space="preserve">     </t>
    </r>
  </si>
  <si>
    <t>via Roma 425/ via G.d'Arezzo 11</t>
  </si>
  <si>
    <t xml:space="preserve">Prato   </t>
  </si>
  <si>
    <t>C/1</t>
  </si>
  <si>
    <t xml:space="preserve">   p. T</t>
  </si>
  <si>
    <t>via G.d'Arezzo 7-9</t>
  </si>
  <si>
    <t xml:space="preserve">   p. 1</t>
  </si>
  <si>
    <t>via Roma 427</t>
  </si>
  <si>
    <t>A/10</t>
  </si>
  <si>
    <t xml:space="preserve">   p. 2</t>
  </si>
  <si>
    <t xml:space="preserve">   p. 3</t>
  </si>
  <si>
    <t xml:space="preserve">   p. 4</t>
  </si>
  <si>
    <t>garage</t>
  </si>
  <si>
    <t>via G.d'Arezzo 13</t>
  </si>
  <si>
    <t>C/6</t>
  </si>
  <si>
    <t>posti auto</t>
  </si>
  <si>
    <t>via Roma 423</t>
  </si>
  <si>
    <t>I 24</t>
  </si>
  <si>
    <t>Centro diurno per adolescenti "Lo Stanzone"</t>
  </si>
  <si>
    <t>via Luti 6</t>
  </si>
  <si>
    <t>B/6</t>
  </si>
  <si>
    <t>C/2</t>
  </si>
  <si>
    <t>Comunità Residenziale  "La Clessidra"</t>
  </si>
  <si>
    <t>via Luti 8-10</t>
  </si>
  <si>
    <t>127 graffata</t>
  </si>
  <si>
    <t>alla p.lla 291</t>
  </si>
  <si>
    <t>I 500</t>
  </si>
  <si>
    <t>Sede distrettuale - Poggio a Caiano</t>
  </si>
  <si>
    <t>via Giotto 1</t>
  </si>
  <si>
    <t>Poggio a Caiano</t>
  </si>
  <si>
    <t xml:space="preserve"> /</t>
  </si>
  <si>
    <t>I 30 -I 560</t>
  </si>
  <si>
    <t>Ambulatorio medico</t>
  </si>
  <si>
    <t>P.zza Verdi 17-17/A - Bacchereto</t>
  </si>
  <si>
    <t>Carmignano</t>
  </si>
  <si>
    <t>53 graffata</t>
  </si>
  <si>
    <t>A/4</t>
  </si>
  <si>
    <t>alla p.lla 56</t>
  </si>
  <si>
    <t xml:space="preserve">I 29 </t>
  </si>
  <si>
    <t>Sede distrettuale - Vaiano</t>
  </si>
  <si>
    <t>via Val di Bisenzio 205/D</t>
  </si>
  <si>
    <t>Vaiano</t>
  </si>
  <si>
    <t xml:space="preserve">I 14 - I 15 - I 16 - I 17 - I 18 -     - I 19 - I 20   </t>
  </si>
  <si>
    <t>Casa colonica</t>
  </si>
  <si>
    <t>strada vicinale delle Sacca</t>
  </si>
  <si>
    <t>villa "Filicaia"</t>
  </si>
  <si>
    <t>via F.lli Cervi 40</t>
  </si>
  <si>
    <t>Terreni villa Filicaia</t>
  </si>
  <si>
    <t>pascolo</t>
  </si>
  <si>
    <t>uliveto</t>
  </si>
  <si>
    <t>bosco misto</t>
  </si>
  <si>
    <t>semin. arb.</t>
  </si>
  <si>
    <t>seminativo</t>
  </si>
  <si>
    <t>I 62-63-64-65-66-67-68-69</t>
  </si>
  <si>
    <t>Presidio Ospedaliero santo Stefano</t>
  </si>
  <si>
    <t>via Suor Niccolina Infermiera 20</t>
  </si>
  <si>
    <t>B02</t>
  </si>
  <si>
    <t>ospedale</t>
  </si>
  <si>
    <t>F05</t>
  </si>
  <si>
    <t>lastrico solare 1155 mq</t>
  </si>
  <si>
    <t>D08</t>
  </si>
  <si>
    <t>parcheggio</t>
  </si>
  <si>
    <t>F01</t>
  </si>
  <si>
    <t>area urbana</t>
  </si>
  <si>
    <t>D01</t>
  </si>
  <si>
    <t>cabina gas</t>
  </si>
  <si>
    <t>cabina elettrica</t>
  </si>
  <si>
    <t>u</t>
  </si>
  <si>
    <t>comune non censibile</t>
  </si>
  <si>
    <t>corte</t>
  </si>
  <si>
    <t>terreni</t>
  </si>
  <si>
    <t>6.795 mq</t>
  </si>
  <si>
    <t>RD = €  42,11   R.A.= €  21,06</t>
  </si>
  <si>
    <t>398 mq</t>
  </si>
  <si>
    <t>RD = €  2,47   R.A.= €  1,23</t>
  </si>
  <si>
    <t>25.362 mq</t>
  </si>
  <si>
    <t>RD = € 157,18   R.A.= € 78,59</t>
  </si>
  <si>
    <t>6.467 mq</t>
  </si>
  <si>
    <t>RD = €  40,08   R.A.= €  20,04</t>
  </si>
  <si>
    <t>387 mq</t>
  </si>
  <si>
    <t>RD = €  2,40   R.A.= €  1,20</t>
  </si>
  <si>
    <t>2.259 mq</t>
  </si>
  <si>
    <t>RD = €  14,00   R.A.= €  7,00</t>
  </si>
  <si>
    <t>109 mq</t>
  </si>
  <si>
    <t>RD = €  0,68   R.A.= €  0,34</t>
  </si>
  <si>
    <t>32 mq</t>
  </si>
  <si>
    <t>RD = €  0,20   R.A.= €  0,10</t>
  </si>
  <si>
    <t>339 mq</t>
  </si>
  <si>
    <t>RD = €  2,10   R.A.= €  1,05</t>
  </si>
  <si>
    <t>17 mq</t>
  </si>
  <si>
    <t>RD = €  0,11   R.A.= €  0,05</t>
  </si>
  <si>
    <t>738 mq</t>
  </si>
  <si>
    <t>RD = €  4,57   R.A.= €  2,29</t>
  </si>
  <si>
    <t>4.709 mq</t>
  </si>
  <si>
    <t>RD = €  29,18   R.A.= €  14,59</t>
  </si>
  <si>
    <t>2.143 mq</t>
  </si>
  <si>
    <t>RD = €  13,28   R.A.= €  6,64</t>
  </si>
  <si>
    <t>386 mq</t>
  </si>
  <si>
    <t>RD = €  2,39   R.A.= €  1,20</t>
  </si>
  <si>
    <t>57 mq</t>
  </si>
  <si>
    <t>RD = €  0,40   R.A.= €  0,26</t>
  </si>
  <si>
    <t>46 mq</t>
  </si>
  <si>
    <t>RD = €  0,32   R.A.= €  0,21</t>
  </si>
  <si>
    <t>100 mq</t>
  </si>
  <si>
    <t>RD = €  0,70   R.A.= €  0,46</t>
  </si>
  <si>
    <t>77 mq</t>
  </si>
  <si>
    <t>RD = €  0,06   R.A.= €  0,03</t>
  </si>
  <si>
    <t>Responsabile: Ing. Guido Bilello</t>
  </si>
  <si>
    <t>note</t>
  </si>
  <si>
    <r>
      <t>superficie lorda</t>
    </r>
    <r>
      <rPr>
        <sz val="10"/>
        <rFont val="Arial"/>
        <family val="2"/>
      </rPr>
      <t xml:space="preserve"> mq     (escluso portici, terrazzi, ecc..)</t>
    </r>
  </si>
  <si>
    <t>Ospedale San Giuseppe</t>
  </si>
  <si>
    <t>Viale Boccaccio, 20</t>
  </si>
  <si>
    <t>Empoli</t>
  </si>
  <si>
    <t>F/4</t>
  </si>
  <si>
    <t>BCNC</t>
  </si>
  <si>
    <t>D/8</t>
  </si>
  <si>
    <t>D/1</t>
  </si>
  <si>
    <t>Centro Educazione Motoria</t>
  </si>
  <si>
    <t>Piazza San Rocco, 30</t>
  </si>
  <si>
    <t>Residenza Sanitaria Assistita</t>
  </si>
  <si>
    <t>Via Chiassatelle, 42</t>
  </si>
  <si>
    <t>CIS-CIM-Psichiatria</t>
  </si>
  <si>
    <t>Viale Boccaccio, 26</t>
  </si>
  <si>
    <t>Centrale tecnologica - Pergolato fotovoltaico</t>
  </si>
  <si>
    <t>Impianto fovoltaico</t>
  </si>
  <si>
    <t>Sert</t>
  </si>
  <si>
    <t>Via Barzino, 3</t>
  </si>
  <si>
    <t>Distretto Socio Sanitario</t>
  </si>
  <si>
    <t>Via Rozzalupi, 57</t>
  </si>
  <si>
    <t>Uffici Amminitrativi</t>
  </si>
  <si>
    <t>Via dei Cappuccini, 79</t>
  </si>
  <si>
    <t>Ex casa circondariale di Empoli</t>
  </si>
  <si>
    <t>Via d'Orme Nuova, 15</t>
  </si>
  <si>
    <t>B/3</t>
  </si>
  <si>
    <t>Terreno</t>
  </si>
  <si>
    <t>Viale Boccaccio</t>
  </si>
  <si>
    <t>Parcheggio a servizio del Polo Ospedaliero</t>
  </si>
  <si>
    <t>F/1</t>
  </si>
  <si>
    <t>Terreno per C.d.S</t>
  </si>
  <si>
    <t>Via Suor Niccolina Anselmi</t>
  </si>
  <si>
    <t>Montespertoli</t>
  </si>
  <si>
    <t>Ospedale Santa Verdiana</t>
  </si>
  <si>
    <t xml:space="preserve">Via dei Mille, 1 </t>
  </si>
  <si>
    <t>Castelfiorentino</t>
  </si>
  <si>
    <t>Via P. Neruda, 1</t>
  </si>
  <si>
    <t>CIM-Psichiatria</t>
  </si>
  <si>
    <t>Via Goito, 30</t>
  </si>
  <si>
    <t>Ex Distretto Socio Sanitario</t>
  </si>
  <si>
    <t>Via Magenta, 10</t>
  </si>
  <si>
    <t>Via dei mille</t>
  </si>
  <si>
    <t>RSD - "La Ginestra"</t>
  </si>
  <si>
    <t>Via Che Guevara</t>
  </si>
  <si>
    <t>Via C. Battisti, 26/d, 26/e - Via pavese, 4</t>
  </si>
  <si>
    <t>Piazza dei Macelli, 10</t>
  </si>
  <si>
    <t>Certaldo</t>
  </si>
  <si>
    <t>Immobile per C.d.S.</t>
  </si>
  <si>
    <t>Centro Diurno Anziani - "I Tigli"</t>
  </si>
  <si>
    <t>Viale Matteotti, 40/b</t>
  </si>
  <si>
    <t>Resede Centro Diurno Anziani - "I Tigli"</t>
  </si>
  <si>
    <t>SRA - Psichiatria</t>
  </si>
  <si>
    <t>Via Borgo Garibaldi, 108</t>
  </si>
  <si>
    <t>A/2</t>
  </si>
  <si>
    <t>Via dello Spedale, 4 angolo Borgo Garibaldi</t>
  </si>
  <si>
    <t>Via dello Spedale, 5</t>
  </si>
  <si>
    <t>A/3</t>
  </si>
  <si>
    <t>Via dello Spedale, 3</t>
  </si>
  <si>
    <t>Magazzino</t>
  </si>
  <si>
    <t>Via dello Spedale</t>
  </si>
  <si>
    <t>CIS-CIM</t>
  </si>
  <si>
    <t>Via Amendola, 5</t>
  </si>
  <si>
    <t>Via Volterrana, 31</t>
  </si>
  <si>
    <t>Gambassi Terme</t>
  </si>
  <si>
    <t>Centro Amministrativo Operativo</t>
  </si>
  <si>
    <t>Viale 2 Giugno, 37</t>
  </si>
  <si>
    <t>Castelfranco di Sotto</t>
  </si>
  <si>
    <t>Resede Centro Amministrativo Operativo</t>
  </si>
  <si>
    <t>RSA</t>
  </si>
  <si>
    <t>Via Calatafimi, 2</t>
  </si>
  <si>
    <t xml:space="preserve">B/1 </t>
  </si>
  <si>
    <t>Via Don Arzilli, 4 - Loc. Galleno</t>
  </si>
  <si>
    <t>Appartamento</t>
  </si>
  <si>
    <t>Corso Bertoncini</t>
  </si>
  <si>
    <t>Via Risorgimento, 15</t>
  </si>
  <si>
    <t>Negozio</t>
  </si>
  <si>
    <t>Piazza Mentana, 9</t>
  </si>
  <si>
    <t>Sede della Misericordia</t>
  </si>
  <si>
    <t>Piazza Mentana, 10</t>
  </si>
  <si>
    <t>Via Risorgimento, 13</t>
  </si>
  <si>
    <t>Via dei Mille, 1</t>
  </si>
  <si>
    <t>Via Mattei, 4 - Loc. Capanne</t>
  </si>
  <si>
    <t>Montopoli in Val d'Arno</t>
  </si>
  <si>
    <t>Ex Ambulatorio Medico</t>
  </si>
  <si>
    <t>Via Tosco Romagnola, 153- Loc. Casteldelbosco</t>
  </si>
  <si>
    <t>Via Mainardi, 5</t>
  </si>
  <si>
    <t>Santa Croce sull'Arno</t>
  </si>
  <si>
    <t>Via Brunelleschi</t>
  </si>
  <si>
    <t>Ospedale San Pietro Igneo</t>
  </si>
  <si>
    <t>Piazza Lavagnini, 2</t>
  </si>
  <si>
    <t>Fucecchio</t>
  </si>
  <si>
    <t>RSA Le Vele</t>
  </si>
  <si>
    <t>Via Don Minzoni, 2/a</t>
  </si>
  <si>
    <t>E.U.</t>
  </si>
  <si>
    <t>Residenza Protetta</t>
  </si>
  <si>
    <t>Via Castruccio, 18</t>
  </si>
  <si>
    <t>A/5</t>
  </si>
  <si>
    <t>Appartamento Sert</t>
  </si>
  <si>
    <t>Via Castruccio, 10</t>
  </si>
  <si>
    <t>Terreno - Ospedale San Pietro Igneo</t>
  </si>
  <si>
    <t>P.zza Lavagnini</t>
  </si>
  <si>
    <t>Podere Casino</t>
  </si>
  <si>
    <t>Via di Macone</t>
  </si>
  <si>
    <t>Via dei Fossi, 3</t>
  </si>
  <si>
    <t>Cerreto Guidi</t>
  </si>
  <si>
    <t>Via Val di Sole, 2</t>
  </si>
  <si>
    <t>Vinci</t>
  </si>
  <si>
    <t>Una parte concessa in comodato</t>
  </si>
  <si>
    <t>Via Negro, 5</t>
  </si>
  <si>
    <t>Capraia e Limite</t>
  </si>
  <si>
    <t>Viale Centofiori, 11</t>
  </si>
  <si>
    <t>Montelupo Fiorentino</t>
  </si>
  <si>
    <t>Ospedale degli Infermi</t>
  </si>
  <si>
    <t>Piazza XX Settembre, 6</t>
  </si>
  <si>
    <t>San Miniato</t>
  </si>
  <si>
    <t>Montegrappa</t>
  </si>
  <si>
    <t>Via Calenzano, 1</t>
  </si>
  <si>
    <t>Centro "La Badia"</t>
  </si>
  <si>
    <t>Via Tosco Romagnola Est, 229-233</t>
  </si>
  <si>
    <t>F/2</t>
  </si>
  <si>
    <t>Centro Diurno "Il Mulino"</t>
  </si>
  <si>
    <t>Via Vecchia del Mulino, 79</t>
  </si>
  <si>
    <t>Ricovero Immigrati</t>
  </si>
  <si>
    <t>Piazza XX Settembre, 16</t>
  </si>
  <si>
    <t>Ex Cim</t>
  </si>
  <si>
    <t>Via Giordano Bruno, 16</t>
  </si>
  <si>
    <t>Podere Egola Vecchia II</t>
  </si>
  <si>
    <t>Via G. Oberdan</t>
  </si>
  <si>
    <t>Podere Rio</t>
  </si>
  <si>
    <t>Via G. Montanelli</t>
  </si>
  <si>
    <t>Podere Giardino I</t>
  </si>
  <si>
    <t>Via Cavane</t>
  </si>
  <si>
    <t>Podere Castellonchio</t>
  </si>
  <si>
    <t>Via Castellonchio, 7</t>
  </si>
  <si>
    <t>C/3</t>
  </si>
  <si>
    <t>Podere Le Tagliate</t>
  </si>
  <si>
    <t>Via Castellonchio, 9</t>
  </si>
  <si>
    <t>Podere montetonico</t>
  </si>
  <si>
    <t>Podere Poggetto</t>
  </si>
  <si>
    <t>Via F. Sforza</t>
  </si>
  <si>
    <t>Podere Regli</t>
  </si>
  <si>
    <t>Via Giovanni Battista</t>
  </si>
  <si>
    <t>Podere Casanova in Poggio</t>
  </si>
  <si>
    <t>Podere Giardino III</t>
  </si>
  <si>
    <t>Via cavane, 119</t>
  </si>
  <si>
    <t>Ex Tabaccaia</t>
  </si>
  <si>
    <t>Via Castellonchio</t>
  </si>
  <si>
    <t>B/5</t>
  </si>
  <si>
    <t>Terreno - Podere Castellonchio</t>
  </si>
  <si>
    <t>Via castellonchio</t>
  </si>
  <si>
    <t xml:space="preserve">Seminativo </t>
  </si>
  <si>
    <t>Piazza Marco Biagi</t>
  </si>
  <si>
    <t>Sem. Arb.</t>
  </si>
  <si>
    <t xml:space="preserve">Terreno </t>
  </si>
  <si>
    <t>Via San Giovanni Battista</t>
  </si>
  <si>
    <t>Terreno - Podere Montetonico</t>
  </si>
  <si>
    <t>Via Catena</t>
  </si>
  <si>
    <t>pascolo cesp.</t>
  </si>
  <si>
    <t>Terreno - Ospedale degli Infermi</t>
  </si>
  <si>
    <t>Piazza XX Settembre</t>
  </si>
  <si>
    <t>Terreno - Podere Montepetardo</t>
  </si>
  <si>
    <t>Via I Maggio</t>
  </si>
  <si>
    <t>canneto</t>
  </si>
  <si>
    <t>Terreno - Podere Casanova in Poggio</t>
  </si>
  <si>
    <t>Struttura che compila: S.O.S. Patrimonio Immobiliare</t>
  </si>
  <si>
    <t xml:space="preserve">Responsabile: Ing. Guido Bilello </t>
  </si>
  <si>
    <t xml:space="preserve">Struttura che compila:  S.O.S Patrimonio Immobiliare </t>
  </si>
  <si>
    <t>PRESIDIO OSPEDALIERO - CEPPO -</t>
  </si>
  <si>
    <t>Viale G. Matteotti         9C-9D-9E</t>
  </si>
  <si>
    <t>PISTOIA</t>
  </si>
  <si>
    <t>24, 60, 158, 160, 164, 238, 239, 334, 335, 459, 461, 536, ecc</t>
  </si>
  <si>
    <t>B2</t>
  </si>
  <si>
    <t>proprietà</t>
  </si>
  <si>
    <t>PRESIDIO OSPEDALIERO - SAN JACOPO -</t>
  </si>
  <si>
    <t>Via Ciliegiole</t>
  </si>
  <si>
    <t>Presidio Ospedaliero - PACINI -</t>
  </si>
  <si>
    <t>Via Marconi, 13</t>
  </si>
  <si>
    <t>S.MARCELLO PISTOIESE</t>
  </si>
  <si>
    <t>Presidio Ospedaliero -SANTI COSMA E DAMIANO -</t>
  </si>
  <si>
    <t xml:space="preserve">via Cesare Battisti </t>
  </si>
  <si>
    <t xml:space="preserve">PESCIA </t>
  </si>
  <si>
    <t xml:space="preserve"> part. 317 (vari subalterni)</t>
  </si>
  <si>
    <t>R.S.A. VILLONE PUCCINI</t>
  </si>
  <si>
    <t>Via Valdibrana / via Dalmazia, 359</t>
  </si>
  <si>
    <t>236sub.5, 392, 393, 455, 456, 530, 797, 798, 799</t>
  </si>
  <si>
    <t>B1</t>
  </si>
  <si>
    <t>R.S.A</t>
  </si>
  <si>
    <t>Via Bonellina</t>
  </si>
  <si>
    <t>B/2 cl. U</t>
  </si>
  <si>
    <t>R.S.A.  – Caselli</t>
  </si>
  <si>
    <t>Via Larga,  22</t>
  </si>
  <si>
    <t>QUARRATA</t>
  </si>
  <si>
    <t>248, 359, 1466</t>
  </si>
  <si>
    <t>Via Don Gnocchi Loc. Le Lame</t>
  </si>
  <si>
    <t>AGLIANA</t>
  </si>
  <si>
    <t>3695, 3773, 3774</t>
  </si>
  <si>
    <t>in corso di accampionamento</t>
  </si>
  <si>
    <t>TERRENO ANCORA DI PROPRIETA' DI PRIVATI</t>
  </si>
  <si>
    <t>Loc. Cantagrillo</t>
  </si>
  <si>
    <t>SERRAVALLE PISTOIESE</t>
  </si>
  <si>
    <t>726, 729, 730, 733, 640</t>
  </si>
  <si>
    <t>TERRENO ANCORA DI PROPRIETA DEL COMUNE</t>
  </si>
  <si>
    <t>R.S.A. – Villa Serena</t>
  </si>
  <si>
    <t>Via Panoramica</t>
  </si>
  <si>
    <t>via Fonda</t>
  </si>
  <si>
    <t xml:space="preserve">MONSUMMANO TERME </t>
  </si>
  <si>
    <t>2,3,4</t>
  </si>
  <si>
    <t>via Spichio</t>
  </si>
  <si>
    <t xml:space="preserve">LAMPORECCHIO </t>
  </si>
  <si>
    <t>SERT</t>
  </si>
  <si>
    <t>Via degli Armeni</t>
  </si>
  <si>
    <t xml:space="preserve">A/3    </t>
  </si>
  <si>
    <t>Centro di riabilitazione R.S.A. VILLONE PUCCINI</t>
  </si>
  <si>
    <t>Via Valdibrana / via Dalmazia, 356</t>
  </si>
  <si>
    <t>Ex   C.P.A. Poliambulatorio medico</t>
  </si>
  <si>
    <t>Via della Quiete</t>
  </si>
  <si>
    <t xml:space="preserve">B/4  </t>
  </si>
  <si>
    <t>Centro Donna</t>
  </si>
  <si>
    <t>P.za S. Bartolomeo</t>
  </si>
  <si>
    <t xml:space="preserve">C/4 </t>
  </si>
  <si>
    <t>Distretto</t>
  </si>
  <si>
    <t>Via Fiorentina VILLA BALDI</t>
  </si>
  <si>
    <t xml:space="preserve">A/8     </t>
  </si>
  <si>
    <t>179-853</t>
  </si>
  <si>
    <t xml:space="preserve">C/6       </t>
  </si>
  <si>
    <t>Via Prov.le Lucchese,91 PONTELUNGO</t>
  </si>
  <si>
    <t>Via Capitini</t>
  </si>
  <si>
    <t>Casa Famiglia              Piano Terra</t>
  </si>
  <si>
    <t>Via Buonfanti, 18</t>
  </si>
  <si>
    <t>36 sub. 7 – 35</t>
  </si>
  <si>
    <t xml:space="preserve">A/4    </t>
  </si>
  <si>
    <t>Casa Famiglia              Piano Ammezzato</t>
  </si>
  <si>
    <t>Casa Famiglia              Piano Primo</t>
  </si>
  <si>
    <t>Casa Famiglia              Piano Secondo-Terzo</t>
  </si>
  <si>
    <t xml:space="preserve">A/4   </t>
  </si>
  <si>
    <t>Casa Famiglia</t>
  </si>
  <si>
    <t>Viale Petrocchi, 161</t>
  </si>
  <si>
    <t>59 sub. 2 / 60</t>
  </si>
  <si>
    <t xml:space="preserve">A/2  </t>
  </si>
  <si>
    <t>Viale Petrocchi, 169</t>
  </si>
  <si>
    <t>52 sub. 2 -53</t>
  </si>
  <si>
    <t xml:space="preserve">A/3   </t>
  </si>
  <si>
    <t>Via A. Tigri, 18</t>
  </si>
  <si>
    <t>49 sub. 2 / 50</t>
  </si>
  <si>
    <t xml:space="preserve">A/2 </t>
  </si>
  <si>
    <t xml:space="preserve"> Ex INAM - UFFICI AMMINISTRATIVI -</t>
  </si>
  <si>
    <t>Viale Matteotti, 19</t>
  </si>
  <si>
    <t xml:space="preserve">B/4 </t>
  </si>
  <si>
    <t>Ex Archivio - UFFICI AMMINISTRATIVI -</t>
  </si>
  <si>
    <t>Viale Matteotti</t>
  </si>
  <si>
    <t xml:space="preserve">C/2             </t>
  </si>
  <si>
    <t>Sede CISL - UFFICI AMMINISTRATIVI -</t>
  </si>
  <si>
    <t xml:space="preserve">C/2 </t>
  </si>
  <si>
    <t>Servizi Sociali - UFFICI AMMINISTRATIVI -</t>
  </si>
  <si>
    <t>Via Macallè, 19</t>
  </si>
  <si>
    <t>Sede amministrativa - UFFICI AMMINISTRATIVI -</t>
  </si>
  <si>
    <t>Via Pertini, 708</t>
  </si>
  <si>
    <t>Centro Diurno Disabili</t>
  </si>
  <si>
    <t>Via Don Milani</t>
  </si>
  <si>
    <t xml:space="preserve">B/2  </t>
  </si>
  <si>
    <t>Centro Diurno Alcolisti</t>
  </si>
  <si>
    <t>Via Valiani, 3 – Loc. Le Fornaci</t>
  </si>
  <si>
    <t>Casa Della Salute - Distretto di QUARRATA</t>
  </si>
  <si>
    <t>Viale Montalbano 364</t>
  </si>
  <si>
    <t>574 sub 8, 1338 e 766 sub 1</t>
  </si>
  <si>
    <t>2574 mc</t>
  </si>
  <si>
    <t>Casa Della Salute - Distretto di Agliana</t>
  </si>
  <si>
    <t>via Giacomo Puccini, 33, via Eugenio Curiel, via Anna Farnk</t>
  </si>
  <si>
    <t>Distretto Centro Ciechi e Pluriminorati Magazzino a comune</t>
  </si>
  <si>
    <t>Via IV Novembre</t>
  </si>
  <si>
    <t>MONTALE</t>
  </si>
  <si>
    <t>Via P.le Montalbano</t>
  </si>
  <si>
    <t>524 sub.4 – 700</t>
  </si>
  <si>
    <t>Biblioteca Comunale</t>
  </si>
  <si>
    <t>V. Risorgimento, 2</t>
  </si>
  <si>
    <t>CUTIGLIANO</t>
  </si>
  <si>
    <t xml:space="preserve">IN USO AL COMUNE </t>
  </si>
  <si>
    <t>Sede  C.F.S.</t>
  </si>
  <si>
    <t>IN USO AL CORPO FORESTALE DELLA STATO</t>
  </si>
  <si>
    <t>Viale Beatrice,7</t>
  </si>
  <si>
    <t>Ambulatorio medico          Loc. Pianosinatico</t>
  </si>
  <si>
    <t>Via della Chiesa, 17</t>
  </si>
  <si>
    <t>Via Prunetta, 7</t>
  </si>
  <si>
    <t>PITEGLIO</t>
  </si>
  <si>
    <t>Via delle Corti, 61 – Loc. Popiglio</t>
  </si>
  <si>
    <t>Via Pesciatina Loc. Lanciole</t>
  </si>
  <si>
    <t>281   sub. 1   281   sub 3</t>
  </si>
  <si>
    <t>S.S. N. 12 Brennero Loc. La Lima</t>
  </si>
  <si>
    <t>Loc. La Valle Fraz. Crespole</t>
  </si>
  <si>
    <t>FABB. URB. DA ACCERT.</t>
  </si>
  <si>
    <t>Via della Rossa Loc. Calamecca</t>
  </si>
  <si>
    <r>
      <t>Via del Piazzale Loc. Crespole (</t>
    </r>
    <r>
      <rPr>
        <i/>
        <sz val="12"/>
        <rFont val="Arial"/>
        <family val="2"/>
      </rPr>
      <t>via Verginetta)</t>
    </r>
  </si>
  <si>
    <t>NON IN USO</t>
  </si>
  <si>
    <t>Via Casanuova, 1</t>
  </si>
  <si>
    <t>18 sub. 2</t>
  </si>
  <si>
    <t>Via Roma, 57</t>
  </si>
  <si>
    <t>313 sub.6 / 314</t>
  </si>
  <si>
    <t>Via Lancisa</t>
  </si>
  <si>
    <t xml:space="preserve">          “               “</t>
  </si>
  <si>
    <t>Via Borghi</t>
  </si>
  <si>
    <t>Via Serrina, 2</t>
  </si>
  <si>
    <t>IN USO A TERZI</t>
  </si>
  <si>
    <t>Via Nazionale, 11</t>
  </si>
  <si>
    <t>Via del Balzaccio</t>
  </si>
  <si>
    <t>sfitto</t>
  </si>
  <si>
    <t>via Modenese Limestre</t>
  </si>
  <si>
    <t>SFITTO</t>
  </si>
  <si>
    <t>Via Torri, 91</t>
  </si>
  <si>
    <t>SAMBUCA PISTOIESE</t>
  </si>
  <si>
    <t>Via case Ulivi</t>
  </si>
  <si>
    <t>Via Case Giacchi</t>
  </si>
  <si>
    <t>S.S. 64 Porrettana</t>
  </si>
  <si>
    <t>Via della Chiesa</t>
  </si>
  <si>
    <t>P.za del Comune</t>
  </si>
  <si>
    <t>Distretto Socio-sanitario</t>
  </si>
  <si>
    <t xml:space="preserve"> via Fiorentina </t>
  </si>
  <si>
    <t>PESCIA</t>
  </si>
  <si>
    <t>B4</t>
  </si>
  <si>
    <t>Centro Igiene Mentale</t>
  </si>
  <si>
    <t xml:space="preserve"> via Garibaldi </t>
  </si>
  <si>
    <t>Distretto socio sanitario</t>
  </si>
  <si>
    <t xml:space="preserve"> via San Marco</t>
  </si>
  <si>
    <t>MONTECATINI TERME</t>
  </si>
  <si>
    <t>Distretto Socio Sanitario - Poliambulatorio</t>
  </si>
  <si>
    <t>via Pineta</t>
  </si>
  <si>
    <t>Centro diurno per Anziani</t>
  </si>
  <si>
    <t xml:space="preserve"> via Milazzo</t>
  </si>
  <si>
    <t>MONSUMMANO TERME</t>
  </si>
  <si>
    <t>A3</t>
  </si>
  <si>
    <t>CENTRO DELLA PREVENZIONE DELLA VALDINIEVOLE</t>
  </si>
  <si>
    <t>via 1° maggio/ via Pistoiese VILLA ANKURI</t>
  </si>
  <si>
    <t xml:space="preserve">MASSA E COZZILE </t>
  </si>
  <si>
    <t>CENTRO DELLA PREVENZIONE DELLA VLDINIEVOLE - DEPANDANCE</t>
  </si>
  <si>
    <t>1,2,3,4</t>
  </si>
  <si>
    <t>Ex Preformazione (piccolo laboratorio per attività educative)</t>
  </si>
  <si>
    <t>via 1° maggio/ via Pistoiese</t>
  </si>
  <si>
    <t>part. 194 (compreso nell'accampionamento della scuola)</t>
  </si>
  <si>
    <t>A4</t>
  </si>
  <si>
    <t>Villa Silenziosa ( da destinarsi a residenza Neuro-psichiatrica)</t>
  </si>
  <si>
    <t>via di Falciano</t>
  </si>
  <si>
    <t xml:space="preserve">BUGGIANO </t>
  </si>
  <si>
    <t>C2</t>
  </si>
  <si>
    <t>Piccola Città centro diurno neuro-psichiatrico (appartamenti)</t>
  </si>
  <si>
    <t xml:space="preserve"> via Pistoiese n.c. 120</t>
  </si>
  <si>
    <t>BUGGIANO</t>
  </si>
  <si>
    <t xml:space="preserve"> 79-220</t>
  </si>
  <si>
    <t>VARI SUBALTERNI</t>
  </si>
  <si>
    <t xml:space="preserve"> piazza della Libertà n.c.5</t>
  </si>
  <si>
    <t>PONTE BUGGIANESE</t>
  </si>
  <si>
    <t>Comunità ex tossicodipendenti</t>
  </si>
  <si>
    <t xml:space="preserve">loc Le Colmate 1 via Renaio </t>
  </si>
  <si>
    <t xml:space="preserve">loc Le Colmate 2  o 2000 via Renaio </t>
  </si>
  <si>
    <t>via V. Veneto</t>
  </si>
  <si>
    <t xml:space="preserve">CHIESINA UZZANESE </t>
  </si>
  <si>
    <t>CHIESA DELLA MADONNA DEL LETTO</t>
  </si>
  <si>
    <t>Piazza S. Lorenzo</t>
  </si>
  <si>
    <t>B</t>
  </si>
  <si>
    <t>CHIESA DEI "SANTI BRUTTI"</t>
  </si>
  <si>
    <t>Via Cesare Battisti</t>
  </si>
  <si>
    <t>C</t>
  </si>
  <si>
    <t>CHIESA</t>
  </si>
  <si>
    <t>Archivio Radiologia</t>
  </si>
  <si>
    <t>C6</t>
  </si>
  <si>
    <t>Magazzino  “PILOTO”</t>
  </si>
  <si>
    <t>Viale G. Matteotti/Via del Piloto</t>
  </si>
  <si>
    <t>Appartamento  “PILOTO”</t>
  </si>
  <si>
    <t>Villetta  “PILOTO”</t>
  </si>
  <si>
    <t>77 sub. 3   78</t>
  </si>
  <si>
    <t>Villa Mattani</t>
  </si>
  <si>
    <t>VLLE SBERTOLI - Via Collegigliato</t>
  </si>
  <si>
    <t>PISTOIA - VILLE SBERTOLI</t>
  </si>
  <si>
    <t>6, 7, 8, 3, 10, 11, 12, 13, 14, 15, 16, 17, 18, 19, 20, 21, 22, 23, 24, 25, 26, 27, 192, 194, 195</t>
  </si>
  <si>
    <t>NON AGIBILE</t>
  </si>
  <si>
    <t>Villa Rossi</t>
  </si>
  <si>
    <t>Scuola infermieri</t>
  </si>
  <si>
    <t>NON IN USO dal 2012</t>
  </si>
  <si>
    <t>Dispensa</t>
  </si>
  <si>
    <t>Ex cucina</t>
  </si>
  <si>
    <t>Villa Cerletti</t>
  </si>
  <si>
    <t>Uffici amm.vi, direzione</t>
  </si>
  <si>
    <t>Guardaroba</t>
  </si>
  <si>
    <t>Lavanderia centralizzata</t>
  </si>
  <si>
    <t>Villa Serena</t>
  </si>
  <si>
    <t>Villa Tanzi</t>
  </si>
  <si>
    <t>ex abitazione suore</t>
  </si>
  <si>
    <t>corridoio coperto</t>
  </si>
  <si>
    <t>magazzino</t>
  </si>
  <si>
    <t>camera mortuaria</t>
  </si>
  <si>
    <t>Villa Zalla</t>
  </si>
  <si>
    <t>Abitazione custode</t>
  </si>
  <si>
    <t>A/4 cl.2°</t>
  </si>
  <si>
    <t>Villa Bertolani</t>
  </si>
  <si>
    <t>E.U</t>
  </si>
  <si>
    <t>Villa Grocco</t>
  </si>
  <si>
    <t>Abitazione parroco VILLONE PUCCINI</t>
  </si>
  <si>
    <t>Via Valdibrana / via Dalmazia, 358</t>
  </si>
  <si>
    <t>Uffici SFITTI</t>
  </si>
  <si>
    <t>Via XXVII Aprile</t>
  </si>
  <si>
    <t xml:space="preserve">5 e 6 </t>
  </si>
  <si>
    <t>SFITTA in attesa della Vendita</t>
  </si>
  <si>
    <t>Via Gorizia, 121</t>
  </si>
  <si>
    <t>31 sub. 1 / 32</t>
  </si>
  <si>
    <t xml:space="preserve">A/4  </t>
  </si>
  <si>
    <t>Ex C.P.A. IN ATTESA DELLA VENDITA</t>
  </si>
  <si>
    <t>Via Modenese, 254</t>
  </si>
  <si>
    <t>Farmacia Comunale</t>
  </si>
  <si>
    <t>Via G. Marconi</t>
  </si>
  <si>
    <t>44 sub.1 – 505</t>
  </si>
  <si>
    <t xml:space="preserve">C/1 </t>
  </si>
  <si>
    <t>in uso al comune</t>
  </si>
  <si>
    <t>Abitazione</t>
  </si>
  <si>
    <t xml:space="preserve">A/3  </t>
  </si>
  <si>
    <t>Bar Di Fonte Ospedale (immobile poliambulatorio)</t>
  </si>
  <si>
    <t>IN USO BAR GESTITO DA TERZI</t>
  </si>
  <si>
    <t>Scuola Materna</t>
  </si>
  <si>
    <t>Margine Coperta via 1° Maggio</t>
  </si>
  <si>
    <t xml:space="preserve">In uso a Privati </t>
  </si>
  <si>
    <t xml:space="preserve">Margine Coperta  via  Belvedere </t>
  </si>
  <si>
    <t>140, 141, 224</t>
  </si>
  <si>
    <t>terreni 13.400 fabbericato mq 120</t>
  </si>
  <si>
    <t>fabbricato mq 160</t>
  </si>
  <si>
    <t>in uso al servizio Sert</t>
  </si>
  <si>
    <t>Margine Coperta  via  Vacchereccia</t>
  </si>
  <si>
    <t>112, 113, 210, 211</t>
  </si>
  <si>
    <t>fabbricato mq 420</t>
  </si>
  <si>
    <t>In uso al servizio Sert</t>
  </si>
  <si>
    <t>57, 59, 134, 140, 164, ecc</t>
  </si>
  <si>
    <t>terreni mq 75.560 fabbricato mq 350</t>
  </si>
  <si>
    <t>loc. Vangile</t>
  </si>
  <si>
    <t>terreni mq 5.130</t>
  </si>
  <si>
    <t>Casa del Custode di Villa Ankuri</t>
  </si>
  <si>
    <t xml:space="preserve"> via Pistoiese</t>
  </si>
  <si>
    <t>terreni  sfitti</t>
  </si>
  <si>
    <t>Margine del Colle, via delle Gavine, 19</t>
  </si>
  <si>
    <t>52, 61, 84, ECC</t>
  </si>
  <si>
    <t>terreni mq 65.580</t>
  </si>
  <si>
    <t>TERRENI  E FABBRICATI NON IN USO</t>
  </si>
  <si>
    <t>terreni e fabbricati sfitti</t>
  </si>
  <si>
    <t>Margine del Colle, via delle Gavine</t>
  </si>
  <si>
    <t>56, 84, 85, 107, ECC</t>
  </si>
  <si>
    <t xml:space="preserve">terreni mq 25.740 fabbricati mq 330 </t>
  </si>
  <si>
    <t>TERRENI NON IN USO</t>
  </si>
  <si>
    <t>Annesso di Villa Silenziosa Casa Famiglia</t>
  </si>
  <si>
    <t>Margine del Colle, via di Falciano, 25</t>
  </si>
  <si>
    <t>61, 86, ecc</t>
  </si>
  <si>
    <t>terreni mq 6.360 fabbricato mq 350</t>
  </si>
  <si>
    <t>IN FASE DI RISTUTTURAZIONE</t>
  </si>
  <si>
    <t>terreno in affitto a terzi</t>
  </si>
  <si>
    <t>Margine del Colle via del Gamberaio</t>
  </si>
  <si>
    <t>Terreno mq 350</t>
  </si>
  <si>
    <t>TERRENO IN USO A TERZI</t>
  </si>
  <si>
    <t>114, 161, 163, ecc</t>
  </si>
  <si>
    <t>terreni mq 32.392</t>
  </si>
  <si>
    <t>Margine del Colle, via di Falciano</t>
  </si>
  <si>
    <t>114, 115</t>
  </si>
  <si>
    <t>terreni mq 9.700 fabbricato mq 210</t>
  </si>
  <si>
    <t>fabbricato con corte</t>
  </si>
  <si>
    <t>fabbricato mq 130 corte mq 190</t>
  </si>
  <si>
    <t>FABBRICATI NON IN USO</t>
  </si>
  <si>
    <t>manufatto tecnico con terreno</t>
  </si>
  <si>
    <t>via Pistoiese loc. Borgo</t>
  </si>
  <si>
    <t>231, 48</t>
  </si>
  <si>
    <t>Loc. Le Colmate via di Renaio</t>
  </si>
  <si>
    <t xml:space="preserve">varie </t>
  </si>
  <si>
    <t>terreni del centro zootecnico mq 404.449</t>
  </si>
  <si>
    <t>terreno in diritto del concedente mq 12.450</t>
  </si>
  <si>
    <t>terreni mq 15.581 fabbricato mq 370</t>
  </si>
  <si>
    <t>IN USO A TERZI inagibile</t>
  </si>
  <si>
    <t>14,15,16</t>
  </si>
  <si>
    <t>terreni mq 7.850</t>
  </si>
  <si>
    <t>16,32 ecc</t>
  </si>
  <si>
    <t>terreni mq 11.570 fabbricato mq 651</t>
  </si>
  <si>
    <t>loc. porrione via Giannini</t>
  </si>
  <si>
    <t xml:space="preserve">PIEVE A NIEVOLE </t>
  </si>
  <si>
    <t>terreni mq 2.010</t>
  </si>
  <si>
    <t>loc. porrione via Giannini, 13</t>
  </si>
  <si>
    <t>109, 114,</t>
  </si>
  <si>
    <t>fabbricato mq 115</t>
  </si>
  <si>
    <t xml:space="preserve">IN USO A TERZI </t>
  </si>
  <si>
    <t>loc. porrione via Giannini, 6</t>
  </si>
  <si>
    <t>109,104, 110, ecc</t>
  </si>
  <si>
    <t>via del Porrione</t>
  </si>
  <si>
    <t>varie</t>
  </si>
  <si>
    <t>terreni mq 379.960</t>
  </si>
  <si>
    <t>terreni mq 16.944 fabbricato mq 550</t>
  </si>
  <si>
    <t>terreni mq 47.810 fabbricati mq 510</t>
  </si>
  <si>
    <t>In uso a Privati in affitto al Comune</t>
  </si>
  <si>
    <t>terreni mq tiro a volo mq 81.681</t>
  </si>
  <si>
    <t>vai Ponte di Monsummano</t>
  </si>
  <si>
    <t>fabbricato mq 500 circa</t>
  </si>
  <si>
    <t>In locazione a Privati</t>
  </si>
  <si>
    <t>loc. Case Cecconi</t>
  </si>
  <si>
    <t>10, 11, 15, 35, 55, 80, ecc</t>
  </si>
  <si>
    <t>terreni mq 111.900, fabbricati mq 400</t>
  </si>
  <si>
    <t>TERRENI E FABBRICATI Occupati da terzi</t>
  </si>
  <si>
    <t>Loc. Alberghi</t>
  </si>
  <si>
    <t>307, 319, 320, 355, ecc.</t>
  </si>
  <si>
    <t>terreni mq 47.944 fabbricati mq 660</t>
  </si>
  <si>
    <t>TERRENI Occupati da privati ma non mantenuti correttamente</t>
  </si>
  <si>
    <t>loc. Casorelle via di Casorelle</t>
  </si>
  <si>
    <t>51, 52, 53, ecc</t>
  </si>
  <si>
    <t>terreni mq 26,060 fabbricati mq 360</t>
  </si>
  <si>
    <t>TERRENI E FABBRICATI inagibile</t>
  </si>
  <si>
    <t>loc. Fattoio via di Lampaggio</t>
  </si>
  <si>
    <t>309, 310, 394</t>
  </si>
  <si>
    <t>terreni mq 842</t>
  </si>
  <si>
    <t>TERRENI  non in uso</t>
  </si>
  <si>
    <t>Loc. Poggiolo via di Greppiano</t>
  </si>
  <si>
    <t xml:space="preserve">362, 363, 14 </t>
  </si>
  <si>
    <t>terreni mq 23,890 fabricati mq 440</t>
  </si>
  <si>
    <t>81, 83, ecc</t>
  </si>
  <si>
    <t>terreni mq 32,000 fabbricati mq 520</t>
  </si>
  <si>
    <t xml:space="preserve">loc. Poggiolo  </t>
  </si>
  <si>
    <t>terreni mq 35,630</t>
  </si>
  <si>
    <t>TERRENI  Occupati da terzi</t>
  </si>
  <si>
    <t>155, 156</t>
  </si>
  <si>
    <t>terreni mq 27,690</t>
  </si>
  <si>
    <t>loc Vacchereccia, Bosco Don Rio</t>
  </si>
  <si>
    <t>16, 76 ecc</t>
  </si>
  <si>
    <t>terreni mq 66,400</t>
  </si>
  <si>
    <t>TERRENI BOSCHIVI non in uso</t>
  </si>
  <si>
    <t>loc. Mastromarco</t>
  </si>
  <si>
    <t>467, 46</t>
  </si>
  <si>
    <t>terreni mq 8.400</t>
  </si>
  <si>
    <t>65, 87, 148</t>
  </si>
  <si>
    <t>terreni mq 47.170</t>
  </si>
  <si>
    <t>piazza IV Martiri, 15</t>
  </si>
  <si>
    <t>LARCIANO</t>
  </si>
  <si>
    <t xml:space="preserve">Terreni  </t>
  </si>
  <si>
    <t>via Ferrucci</t>
  </si>
  <si>
    <t>terreni mq 6.490</t>
  </si>
  <si>
    <t>Terreni e Fbbricati Liberi</t>
  </si>
  <si>
    <t>70, 71, 72, 73</t>
  </si>
  <si>
    <t>terreni mq 33.090</t>
  </si>
  <si>
    <t>251, 252, 264</t>
  </si>
  <si>
    <t>terreni mq 25.900</t>
  </si>
  <si>
    <t>Terreni  e fabbricati</t>
  </si>
  <si>
    <t>109, 111</t>
  </si>
  <si>
    <t>terreni mq 37.530 fabbricati mq 350</t>
  </si>
  <si>
    <t>TERRENI NON IN USO E FABBRICATI NON AGIBILI</t>
  </si>
  <si>
    <t>120, 133</t>
  </si>
  <si>
    <t>terreni mq 5.560</t>
  </si>
  <si>
    <t>terreni mq 20.400</t>
  </si>
  <si>
    <t>fabbricato ex terme Ex Officina Manutenzioni</t>
  </si>
  <si>
    <t>Viale Marconi</t>
  </si>
  <si>
    <t>D1</t>
  </si>
  <si>
    <t>fabbricato ex terme ex Prodotti Derivati</t>
  </si>
  <si>
    <t>fabbricato ex terme Ex avanderia</t>
  </si>
  <si>
    <t>Via della Salute</t>
  </si>
  <si>
    <t>105 SUB 4, 553 SUB 2, 616</t>
  </si>
  <si>
    <t>1C0</t>
  </si>
  <si>
    <t>Presidio Ospedaliero Santa Maria Nuova - Direzione e Strutture Aziendali - Chiesa</t>
  </si>
  <si>
    <t xml:space="preserve">Piazza S. Maria Nuova, 1 </t>
  </si>
  <si>
    <t>Firenze</t>
  </si>
  <si>
    <t>Via della Pergola, 9</t>
  </si>
  <si>
    <t>Via della Pergola, 11</t>
  </si>
  <si>
    <t>Via della Pergola, 13</t>
  </si>
  <si>
    <t>Via della Pergola, 15</t>
  </si>
  <si>
    <t>Via della Pergola, 33</t>
  </si>
  <si>
    <t>1A5</t>
  </si>
  <si>
    <t>Centro Polivalente + Chiesa</t>
  </si>
  <si>
    <t>Borgognissanti, 20/22</t>
  </si>
  <si>
    <t>Centro Polivalente</t>
  </si>
  <si>
    <t>Borgognissanti, 20</t>
  </si>
  <si>
    <t>Cabina Enel</t>
  </si>
  <si>
    <t>Via S. Paolino, 2R</t>
  </si>
  <si>
    <t>Negozio P.T.</t>
  </si>
  <si>
    <t>Via Borgognissanti 40R-42R (angolo Via del Porcellana, 2R)</t>
  </si>
  <si>
    <t>Via Borgognissanti 38R</t>
  </si>
  <si>
    <t>Via Borgognissanti 36R</t>
  </si>
  <si>
    <t>Via Borgognissanti 32R-34R</t>
  </si>
  <si>
    <t>Ufficio P.3°</t>
  </si>
  <si>
    <t>Via Borgognissanti 16</t>
  </si>
  <si>
    <t>1RA / 1AG</t>
  </si>
  <si>
    <t>SE.R.T.</t>
  </si>
  <si>
    <t>Borgo Pinti, 68r -70/r</t>
  </si>
  <si>
    <t>1AD</t>
  </si>
  <si>
    <t>Centralino + Uffici aziendali</t>
  </si>
  <si>
    <t>Piazza F. Brunelleschi, 1</t>
  </si>
  <si>
    <t>1B0</t>
  </si>
  <si>
    <t xml:space="preserve">P.O. Piero Palagi </t>
  </si>
  <si>
    <t>Viale Michelangelo, 41</t>
  </si>
  <si>
    <t>66 - 69 - 73 sub.1 - 951 - 955 - 1271 - 1275</t>
  </si>
  <si>
    <t>Ex portineria</t>
  </si>
  <si>
    <t>Villino Tendi - UFFICI</t>
  </si>
  <si>
    <t>Casa Martelli - Ex Fienile</t>
  </si>
  <si>
    <t>82 - 83 - 969 (unità collabenti)</t>
  </si>
  <si>
    <t>TERRENI</t>
  </si>
  <si>
    <t>CT 138</t>
  </si>
  <si>
    <t>752 - 959 - 958 - 965 - 966 - 968</t>
  </si>
  <si>
    <t>uliveto e seminativo arborato</t>
  </si>
  <si>
    <t>uliveto vigneto</t>
  </si>
  <si>
    <t>seminativo arborato</t>
  </si>
  <si>
    <t>1BA</t>
  </si>
  <si>
    <t>Ex IAPI Centro Residenziale di  Riabilitazione - Villa Monteturli</t>
  </si>
  <si>
    <t>Via S. Felice a Ema, 15</t>
  </si>
  <si>
    <t>B/7</t>
  </si>
  <si>
    <t>Ex IAPI Centro Residenziale di  Riabilitazione - Il Sorriso</t>
  </si>
  <si>
    <t>HOSPICE - Ex Convitto IAPI</t>
  </si>
  <si>
    <t>Ex IAPI Centro Residenziale di  Riabilitazione - Portineria</t>
  </si>
  <si>
    <t>Ex IAPI Centro Residenziale di  Riabilitazione - Limonaia</t>
  </si>
  <si>
    <t>Ex IAPI Centro Residenziale di  Riabilitazione - Ex scuola</t>
  </si>
  <si>
    <t>1 - 7 – 183 - 184</t>
  </si>
  <si>
    <t>1BJ</t>
  </si>
  <si>
    <t>Residenza psichiatrica Villino Schwaner</t>
  </si>
  <si>
    <t>Via Senese, 76</t>
  </si>
  <si>
    <t>1A0</t>
  </si>
  <si>
    <t>Presidio Ospedaliero Nuovo S. Giovanni di Dio</t>
  </si>
  <si>
    <t>Via di Torregalli, 3</t>
  </si>
  <si>
    <t>D/7</t>
  </si>
  <si>
    <t>Terreno adiacente al presidio ospedaliero e RESEDE</t>
  </si>
  <si>
    <t>1C1</t>
  </si>
  <si>
    <t>Centro Polivalente + Centro Psichiatrico</t>
  </si>
  <si>
    <t>Lungarno S. Rosa, 13/15</t>
  </si>
  <si>
    <t>1CK</t>
  </si>
  <si>
    <t>Residenza Psichiatrica "I Bonsai"</t>
  </si>
  <si>
    <t>Via di Soffiano, 73/B</t>
  </si>
  <si>
    <t>1C2</t>
  </si>
  <si>
    <t>Distretto socio-sanitario Polivalente e spazi coperti di proprietà ad uso comune</t>
  </si>
  <si>
    <t xml:space="preserve">Via Chiusi, 4, 4/1, 4/2 </t>
  </si>
  <si>
    <t>500 - 501 - 502 - 503 - 504</t>
  </si>
  <si>
    <t>1D5</t>
  </si>
  <si>
    <t>Polo sanitario distrettuale</t>
  </si>
  <si>
    <t>Viale G. B. Morgagni, 33</t>
  </si>
  <si>
    <t>1DH</t>
  </si>
  <si>
    <t>Presidio distrettuale + Salute Mentale</t>
  </si>
  <si>
    <t>Via P. Fanfani, 17</t>
  </si>
  <si>
    <t>1AC</t>
  </si>
  <si>
    <t>PISLL e Biotossicologia</t>
  </si>
  <si>
    <t>Via della Cupola, 64</t>
  </si>
  <si>
    <t>1151 – 1154</t>
  </si>
  <si>
    <t>Istanza di iscrizione al Catasto dei Fabbricati del Comune di Firenze - prot.n. 11162-11163 del 1973</t>
  </si>
  <si>
    <t>1DF</t>
  </si>
  <si>
    <t>"Fili e Colori"Centro diurno Psich.-Percorso Verde handicapp.</t>
  </si>
  <si>
    <t>Via E. Il Navigatore, 3</t>
  </si>
  <si>
    <t>1DP</t>
  </si>
  <si>
    <t>Distretto Socio-Sanitario "Le Piagge" e Centro Diurno</t>
  </si>
  <si>
    <t>Via dell'Osteria, 8</t>
  </si>
  <si>
    <t>501 - 502 - 503 - 504 - 506 - 508 - 509 - 510 - 512 - 513 - 514 - 515 - 516 - 518 - 520 - 521 - 522 - 523 - 525 - 526 - 527 - 528 - 529 - 530 - 534 - 535 - 536 - 537 - 538 - 539 - 540 - 541 - 542 - 543</t>
  </si>
  <si>
    <t>Terreni di pertinenza</t>
  </si>
  <si>
    <t>10 - 477 - 470 - 472 - 475 – 452</t>
  </si>
  <si>
    <t>seminativo - seminativo arborato - incolto produttivo - relitti stradali</t>
  </si>
  <si>
    <t>Terreno di pertinenza</t>
  </si>
  <si>
    <t>Via dell’Osteria, 8</t>
  </si>
  <si>
    <t>1 G0</t>
  </si>
  <si>
    <t>Ex P. O. Camerata: centro polivalente</t>
  </si>
  <si>
    <t>Via della Piazzola, 68</t>
  </si>
  <si>
    <t>1P0</t>
  </si>
  <si>
    <t>Ex portineria e DIPARTIMENTO PREVENZIONE: P.I.S.L.L.</t>
  </si>
  <si>
    <t>Via di San Salvi, 12</t>
  </si>
  <si>
    <t>73 sub. 503 - 2299</t>
  </si>
  <si>
    <t>UFFICI DIPARTIMENTO PREVENZIONE</t>
  </si>
  <si>
    <t>Ex Laboratorio falegnameria - posti auto - Deposito giardinieri ed elettricisti - depositi - ex officina e magazzino - ex spogliatoio operai - ex laboratorio imbianchini</t>
  </si>
  <si>
    <t>Cappella del Commiato</t>
  </si>
  <si>
    <t>E/7</t>
  </si>
  <si>
    <t>"Villa Fabbri" - Strutture Direzione Aziendale</t>
  </si>
  <si>
    <t xml:space="preserve">E.S.T.A.R. </t>
  </si>
  <si>
    <t>E.S.T.A.R.</t>
  </si>
  <si>
    <t>DIPARTIMENTO AREA TECNICA</t>
  </si>
  <si>
    <t>DIPARTIMENTO PROGRAMMAZIONE e GESTIONE BENI E SERVIZI - CENTRALINO - C.U.P.</t>
  </si>
  <si>
    <t>GESTIONE PERSONALE CONVENZIONATO - Associazione Teatrale "CHILLE DE LA BALANZA"</t>
  </si>
  <si>
    <t>UFFICI - (da ristrutturare)</t>
  </si>
  <si>
    <t>Ex Magazzino Economale (da ristrutturare)</t>
  </si>
  <si>
    <t>Mensa Aziendale - CHIESA</t>
  </si>
  <si>
    <t>BAR</t>
  </si>
  <si>
    <t>Centrale Termica - Cabina MT BT</t>
  </si>
  <si>
    <t>Deposito</t>
  </si>
  <si>
    <t>U.O.FARMACEUTICA TERRITORIALE - BIBLIOTECA CHIARUGI</t>
  </si>
  <si>
    <t>Padiglione dato in uso all'UNIVERSITA DEGLI STUDI DI FIRENZE (Facoltà di Psicologia)</t>
  </si>
  <si>
    <t>Serre</t>
  </si>
  <si>
    <t>DIPARTIMENTO AMMNISTRAZIONE e FINANZA</t>
  </si>
  <si>
    <t>Archivio (DA RISTRUTTURARE)</t>
  </si>
  <si>
    <t>Ex Teatro (da ristrutturare)</t>
  </si>
  <si>
    <t>Resede di pertinenza Ex Teatro</t>
  </si>
  <si>
    <t>Area Urbana</t>
  </si>
  <si>
    <t>UFFICI DIPARTIMENTO PREVENZIONE - SEPP - Laboratorio di Sanità Pubblica - Edifici da ristrutturare</t>
  </si>
  <si>
    <t>"Villa Fiorita" - Medicina Legale Polivalente Speciale - Centro di mobilità</t>
  </si>
  <si>
    <t>Fabbricato rurale prospiciente Via di San Salvi (Catasto dei Terreni)</t>
  </si>
  <si>
    <t>fabbricato rurale</t>
  </si>
  <si>
    <t>Resedi di pertinenza (Catasto dei Terreni)</t>
  </si>
  <si>
    <t>prato</t>
  </si>
  <si>
    <t>R.S.A."Le Civette" - centro di riabilitazione</t>
  </si>
  <si>
    <t>"Ex Tinaia"</t>
  </si>
  <si>
    <t>"Villa Maria"</t>
  </si>
  <si>
    <t>Via del Mezzetta, 15</t>
  </si>
  <si>
    <t>1E3</t>
  </si>
  <si>
    <t>Presidio distrettuale + SE.R.T.</t>
  </si>
  <si>
    <t>Via dell’Arcolaio, snc</t>
  </si>
  <si>
    <t>Via G. D’Annunzio, 29</t>
  </si>
  <si>
    <t>379 sub. 500 – 381 sub. 500 – 382 sub.502</t>
  </si>
  <si>
    <t>1B9</t>
  </si>
  <si>
    <t>Presidio Distrettuale</t>
  </si>
  <si>
    <t>P.zza L. dalla Piccola,7/8 (Via Lulli)</t>
  </si>
  <si>
    <t>Posto auto al PS1 x Presidio Distrettuale</t>
  </si>
  <si>
    <t>Immobile ex Bice Cammeo</t>
  </si>
  <si>
    <t>Via G. Aldini,5</t>
  </si>
  <si>
    <t>1I1</t>
  </si>
  <si>
    <t>DA RISTRUTTURARE 2008 - Sds Firenze (IN DIRITTO DI SUPERFICIE)</t>
  </si>
  <si>
    <t>Via de' Malcontenti, 6</t>
  </si>
  <si>
    <t>1BY</t>
  </si>
  <si>
    <t>Residenza psichiatrica "Casa IRIS"</t>
  </si>
  <si>
    <t>Via A.Garbasso, 3</t>
  </si>
  <si>
    <t>A/7</t>
  </si>
  <si>
    <t>1AJ</t>
  </si>
  <si>
    <t>S.d.S. Firenze - (Vuoti x Libera professione, ecc…)</t>
  </si>
  <si>
    <t>Viale Giovine Italia, 1/1</t>
  </si>
  <si>
    <t>1TH</t>
  </si>
  <si>
    <t>APPARTAMENTI</t>
  </si>
  <si>
    <t>Via del Ponte di Mezzo</t>
  </si>
  <si>
    <t>3B1</t>
  </si>
  <si>
    <t>DIPARTIMENTO PREVENZIONE - Prevenzione Infortuni sui luoghi di lavoro</t>
  </si>
  <si>
    <t>Via Chiantigiana, 37</t>
  </si>
  <si>
    <t>1 - 2</t>
  </si>
  <si>
    <t>Fabbricato urbano da accertare</t>
  </si>
  <si>
    <t>2F1</t>
  </si>
  <si>
    <t>In locazione all' Humanitas</t>
  </si>
  <si>
    <t xml:space="preserve">Via del Botteghino, 344 - Badia a Settimo </t>
  </si>
  <si>
    <t>Scandicci</t>
  </si>
  <si>
    <t>E/9</t>
  </si>
  <si>
    <t>2F4</t>
  </si>
  <si>
    <t>Centro Sociale Handicap.Istrice</t>
  </si>
  <si>
    <t>Via Ponchielli, 70 - Casellina</t>
  </si>
  <si>
    <t>2GO</t>
  </si>
  <si>
    <t>Casa Famiglia.Psichiatrcia</t>
  </si>
  <si>
    <t>Via M. Falcini, 25</t>
  </si>
  <si>
    <t>Campi Bisenzio</t>
  </si>
  <si>
    <t>2HO</t>
  </si>
  <si>
    <t>Ex P.O. S. Antonio - Presidio polivalente</t>
  </si>
  <si>
    <t>Via Vecchia Fiesolana, 10</t>
  </si>
  <si>
    <t>Fiesole</t>
  </si>
  <si>
    <t>2GU</t>
  </si>
  <si>
    <t>Presidio distrettuale</t>
  </si>
  <si>
    <t>Via Romena, 58 - Compiobbi</t>
  </si>
  <si>
    <t>2GS</t>
  </si>
  <si>
    <t>Ex Centro polivalente A. LUZZI</t>
  </si>
  <si>
    <t>Via dell'Uccellatoio, 2/4</t>
  </si>
  <si>
    <t>Sesto F.no</t>
  </si>
  <si>
    <t>A - 76 sub. 502 - 78 - 79 - 86 – 124</t>
  </si>
  <si>
    <t>Terreno di pertinenza LUZZI</t>
  </si>
  <si>
    <t>Via dell'Uccellatoio</t>
  </si>
  <si>
    <t>80 - 82 - 83 - 85</t>
  </si>
  <si>
    <t>69 - 74</t>
  </si>
  <si>
    <t>77 - 122 - 135</t>
  </si>
  <si>
    <t>70 - 71</t>
  </si>
  <si>
    <t>bosco alto</t>
  </si>
  <si>
    <t>pascolo cespugliato</t>
  </si>
  <si>
    <t>125 - 127 - 129</t>
  </si>
  <si>
    <t>bosco ceduo</t>
  </si>
  <si>
    <t>2GR</t>
  </si>
  <si>
    <t>Ex P.O. BANTI</t>
  </si>
  <si>
    <t>Via dell'Uccellatoio, 1</t>
  </si>
  <si>
    <t>Vaglia</t>
  </si>
  <si>
    <t>2R2</t>
  </si>
  <si>
    <t>In comodato ai Comuni di Sesto F. e Vaglia (terreni)</t>
  </si>
  <si>
    <t>Terreno di pertinenza BANTI</t>
  </si>
  <si>
    <t>137 - 138</t>
  </si>
  <si>
    <t>Terreno di pertinenza BANTI (vecchio tracciato stradale)</t>
  </si>
  <si>
    <t>relitto stradale</t>
  </si>
  <si>
    <t>2GB</t>
  </si>
  <si>
    <t>Residenza x handicap (SDS Sociale)</t>
  </si>
  <si>
    <t>Via Piave, 54</t>
  </si>
  <si>
    <t>2GQ</t>
  </si>
  <si>
    <t>Via Fiorentina, 38 - Pratolino</t>
  </si>
  <si>
    <t>2G9</t>
  </si>
  <si>
    <t xml:space="preserve">Residenza Il Sole / Residenza psichiatrica socio-riabilitativa </t>
  </si>
  <si>
    <t>Via G. Marconi - Loc. Capalle</t>
  </si>
  <si>
    <t>500 - 501 - 502 - 503 - 504 - 505 - 506</t>
  </si>
  <si>
    <t>2GV</t>
  </si>
  <si>
    <t>Ex Alpha Columbus - Polo sanitario, Riabilitazione e Psichiatria</t>
  </si>
  <si>
    <t>Via Livornese, 277</t>
  </si>
  <si>
    <t>Lastra a Signa</t>
  </si>
  <si>
    <t>2DC</t>
  </si>
  <si>
    <t>Via Pistoiese, 599 - Loc. S.Donnino</t>
  </si>
  <si>
    <t>2C9</t>
  </si>
  <si>
    <t>Ambulatorio infermieristico e assistenti sociali (in parte vuoto)</t>
  </si>
  <si>
    <t>Via G. la Pira - Loc. Colli Bassi</t>
  </si>
  <si>
    <t>Signa</t>
  </si>
  <si>
    <t>2G3</t>
  </si>
  <si>
    <t xml:space="preserve">Presidio distrettuale </t>
  </si>
  <si>
    <t>Via Gramsci, 561</t>
  </si>
  <si>
    <t>2HU</t>
  </si>
  <si>
    <t>Ambulatorio medici convenzionati</t>
  </si>
  <si>
    <t>Via Faentina, 7 - Loc. Mulinaccio</t>
  </si>
  <si>
    <t>2G1</t>
  </si>
  <si>
    <t>Magazzino Farmaceutico</t>
  </si>
  <si>
    <t>Viale della Repubblica, 18</t>
  </si>
  <si>
    <t>483 sub. 501 - 843</t>
  </si>
  <si>
    <t>2G2</t>
  </si>
  <si>
    <t>Officina-autoparco + farmaceutica</t>
  </si>
  <si>
    <t>Via 14 Luglio, 60</t>
  </si>
  <si>
    <t>2SU</t>
  </si>
  <si>
    <t>Presidio distrettuale + ambulatori medici di base</t>
  </si>
  <si>
    <t>Via Roma, 12 angolo Via Giacomo Puccini</t>
  </si>
  <si>
    <t>Calenzano</t>
  </si>
  <si>
    <t>3L0</t>
  </si>
  <si>
    <t>Presidio Ospedaliero</t>
  </si>
  <si>
    <t>Via dell'Antella, 58</t>
  </si>
  <si>
    <t>Bagno a Ripoli</t>
  </si>
  <si>
    <t>832 - 841 – 842</t>
  </si>
  <si>
    <t>821 - 823 - 825</t>
  </si>
  <si>
    <t>437 - 825 - 835 - 836 - 837 - 838 - 839 - 840</t>
  </si>
  <si>
    <t>vigneto</t>
  </si>
  <si>
    <t>3H9</t>
  </si>
  <si>
    <t>Via Dante Alighieri, 36</t>
  </si>
  <si>
    <t>3H5</t>
  </si>
  <si>
    <t>Via Papa Giovanni XXIII, 4</t>
  </si>
  <si>
    <t>Impruneta</t>
  </si>
  <si>
    <t>Ufficio in comodato al Comune di Impruneta</t>
  </si>
  <si>
    <t>3SB</t>
  </si>
  <si>
    <t>Fattoria le Rose</t>
  </si>
  <si>
    <t>Via Quintole delle Rose</t>
  </si>
  <si>
    <t>C/7</t>
  </si>
  <si>
    <t>Terreni di pertinenza della Fattoria Le Rose</t>
  </si>
  <si>
    <t>91 - 93 - 95 - 96</t>
  </si>
  <si>
    <t>146 - 147</t>
  </si>
  <si>
    <t>incolto produttivo</t>
  </si>
  <si>
    <t>20 - 186 - 187</t>
  </si>
  <si>
    <t>588 - 589 - 590 - 591 - 593 - 594</t>
  </si>
  <si>
    <t>586 - 587</t>
  </si>
  <si>
    <t>953 – 954 - 955 - 956</t>
  </si>
  <si>
    <t>3HK</t>
  </si>
  <si>
    <t>Centro Diurno Handicappati</t>
  </si>
  <si>
    <t>Via B. Naldini, 12</t>
  </si>
  <si>
    <t>Tavarnelle Val di Pesa</t>
  </si>
  <si>
    <t>3HG</t>
  </si>
  <si>
    <t>RSA: Rosa Libri</t>
  </si>
  <si>
    <t>Via Gramsci, 14</t>
  </si>
  <si>
    <t>Greve in Chianti</t>
  </si>
  <si>
    <t>3HD</t>
  </si>
  <si>
    <t>Via della Pace, 8</t>
  </si>
  <si>
    <t>3M5</t>
  </si>
  <si>
    <t>Ex Radiologia</t>
  </si>
  <si>
    <t>Via Palagi, 28</t>
  </si>
  <si>
    <t>Pontassieve</t>
  </si>
  <si>
    <t>3M7</t>
  </si>
  <si>
    <t>Locali in uso al Comune di Pelago</t>
  </si>
  <si>
    <t>Piazza Ghiberti, 15</t>
  </si>
  <si>
    <t>Pelago</t>
  </si>
  <si>
    <t>3M2</t>
  </si>
  <si>
    <t>Via Bettini, 11</t>
  </si>
  <si>
    <t>3NZ</t>
  </si>
  <si>
    <t>Via Bonanni, 3/5</t>
  </si>
  <si>
    <t>Rufina</t>
  </si>
  <si>
    <t>3M0</t>
  </si>
  <si>
    <t>Presidio Ospedaliero Serristori</t>
  </si>
  <si>
    <t>Piazza XXV aprile, 10</t>
  </si>
  <si>
    <t>Figline Valdarno</t>
  </si>
  <si>
    <t>Terreno di pertinenza del P.O. Serristori</t>
  </si>
  <si>
    <t>Via G. da Verrazzano</t>
  </si>
  <si>
    <t>3V1</t>
  </si>
  <si>
    <t>Salute mentale - Ufficio tecnico - Magazzino</t>
  </si>
  <si>
    <t>Via G. da Verrazzano, 16</t>
  </si>
  <si>
    <t>3V4</t>
  </si>
  <si>
    <t>R.S.A. Martelli</t>
  </si>
  <si>
    <t>Via di S. Romolo, 1</t>
  </si>
  <si>
    <t>Centro Diurno c/o RSA Martelli</t>
  </si>
  <si>
    <t>P.zza  XXV Aprile,2</t>
  </si>
  <si>
    <t>Cabina enel</t>
  </si>
  <si>
    <t>3V3</t>
  </si>
  <si>
    <t>Residenza Psichiatrica</t>
  </si>
  <si>
    <t>Via G. da Verrazzano, 2</t>
  </si>
  <si>
    <t>3VE</t>
  </si>
  <si>
    <t>Ex Ambulatorio medici convenzionati</t>
  </si>
  <si>
    <t>Via Grevigiana, 40 - Ponte agli Stolli</t>
  </si>
  <si>
    <t>Cespite 158</t>
  </si>
  <si>
    <t>Il Lazzaretto - Ex Azienda Agraria Serristori</t>
  </si>
  <si>
    <t>Via di Scampata</t>
  </si>
  <si>
    <t>24 - 49 - 1069 - 1070</t>
  </si>
  <si>
    <t>978 - 1067 - 1068 - 1204 - 1205</t>
  </si>
  <si>
    <t>Cespite 65</t>
  </si>
  <si>
    <t>Casa Landozzi + magazzini adiacenti (da ristrutturare)</t>
  </si>
  <si>
    <t>Cespite 165</t>
  </si>
  <si>
    <t>Magazzino adiacente Casa Landozzi (da ristrutturare)</t>
  </si>
  <si>
    <t>Cespite 66</t>
  </si>
  <si>
    <t>Ex Magazzino cereali (da ristrutturare)</t>
  </si>
  <si>
    <t>3V8</t>
  </si>
  <si>
    <t>S.S. 69 di Val d'Arno - Via Roma, 12</t>
  </si>
  <si>
    <t>Incisa Valdarno</t>
  </si>
  <si>
    <t>3VJ</t>
  </si>
  <si>
    <t>Piazza dei Martiri, 6</t>
  </si>
  <si>
    <t>Rignano Sull'Arno</t>
  </si>
  <si>
    <t>Cespite 174</t>
  </si>
  <si>
    <t>Centro di socializzazione portatori di handicap La Mongolfiera</t>
  </si>
  <si>
    <t xml:space="preserve">Via Papa Giovanni XXIII </t>
  </si>
  <si>
    <t>3HX</t>
  </si>
  <si>
    <t>Via del Cassero, 19/A</t>
  </si>
  <si>
    <t>San Casciano in Val di Pesa</t>
  </si>
  <si>
    <t>3HH</t>
  </si>
  <si>
    <t>In concessione alla Misericordia fino al 31/01/2011</t>
  </si>
  <si>
    <t>Via Vittorio Veneto,10 - Loc. Mercatale</t>
  </si>
  <si>
    <t>4MF</t>
  </si>
  <si>
    <t>Viale 1° maggio, 26</t>
  </si>
  <si>
    <t>Barberino di M.llo</t>
  </si>
  <si>
    <t>4N0</t>
  </si>
  <si>
    <t>Viale della Resistenza, 60 - Loc. Ripa</t>
  </si>
  <si>
    <t>Borgo S. Lorenzo</t>
  </si>
  <si>
    <t xml:space="preserve">Presidio Ospedaliero - Nuovo Pronto Soccorso </t>
  </si>
  <si>
    <t>4MM</t>
  </si>
  <si>
    <t>Villa Falcucci</t>
  </si>
  <si>
    <t>Via Falcucci, 2 / V.le Kennedey, 3</t>
  </si>
  <si>
    <t>24 - 25 - 58 - 60 - 868 - 869</t>
  </si>
  <si>
    <t>4MR</t>
  </si>
  <si>
    <t>Presidio</t>
  </si>
  <si>
    <t>Via Niccolai, 21-23</t>
  </si>
  <si>
    <t>4NA</t>
  </si>
  <si>
    <t>Poliambulatorio - Salute mentale - Servizio Sociale - Segreteria</t>
  </si>
  <si>
    <t>Viale della Resistenza ang. Via Gobetti</t>
  </si>
  <si>
    <t>4N8</t>
  </si>
  <si>
    <t>Ex Presidio Ospedaliero S.Francesco (da ristrutturare)</t>
  </si>
  <si>
    <t>Via D. Campana, 1 Largo Avis</t>
  </si>
  <si>
    <t>Marradi</t>
  </si>
  <si>
    <t>4N5</t>
  </si>
  <si>
    <t>Villa Ersilia : R.S.A.</t>
  </si>
  <si>
    <t>Via D. Campana, 2 Largo Avis 1</t>
  </si>
  <si>
    <t>Villa Ersilia : Dependence</t>
  </si>
  <si>
    <t>334 sub. 501 - 336 sub. 500</t>
  </si>
  <si>
    <t>F/4 - unità collabenti alle particelle 334 sub. 500 e 335 sub. 500</t>
  </si>
  <si>
    <t>4MH</t>
  </si>
  <si>
    <t>Via Filippo Lippi, 5/A</t>
  </si>
  <si>
    <t>Scarperia</t>
  </si>
  <si>
    <t>Via Arsiero Salvanti, snc</t>
  </si>
  <si>
    <t>Immobili di proprietà - PISTOIA</t>
  </si>
  <si>
    <t>Immobili di proprietà - FIRENZE</t>
  </si>
  <si>
    <t>Immobili di proprietà - EMPOLI</t>
  </si>
  <si>
    <t>Immobili di proprietà - PRATO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</si>
</sst>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_-* #,##0.00_-;\-* #,##0.00_-;_-* \-??_-;_-@_-"/>
    <numFmt numFmtId="166" formatCode="&quot;€ &quot;#,##0.00"/>
  </numFmts>
  <fonts count="24">
    <font>
      <sz val="10"/>
      <name val="Arial"/>
    </font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3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"/>
    </font>
    <font>
      <sz val="36"/>
      <name val="Arial"/>
      <family val="2"/>
    </font>
    <font>
      <sz val="12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13"/>
        <bgColor indexed="3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9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9" xfId="0" applyFont="1" applyFill="1" applyBorder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1" fillId="0" borderId="13" xfId="0" applyFont="1" applyFill="1" applyBorder="1" applyAlignment="1">
      <alignment horizontal="left" vertical="center" indent="1"/>
    </xf>
    <xf numFmtId="0" fontId="11" fillId="0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3" fontId="12" fillId="0" borderId="13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indent="1"/>
    </xf>
    <xf numFmtId="0" fontId="11" fillId="0" borderId="14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3" fontId="12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 indent="1"/>
    </xf>
    <xf numFmtId="0" fontId="9" fillId="0" borderId="2" xfId="0" applyFont="1" applyFill="1" applyBorder="1" applyAlignment="1">
      <alignment horizontal="center" vertical="center"/>
    </xf>
    <xf numFmtId="43" fontId="12" fillId="0" borderId="14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indent="1"/>
    </xf>
    <xf numFmtId="0" fontId="11" fillId="0" borderId="5" xfId="0" applyFont="1" applyFill="1" applyBorder="1" applyAlignment="1">
      <alignment horizontal="left" vertical="center" indent="1"/>
    </xf>
    <xf numFmtId="0" fontId="9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 indent="1"/>
    </xf>
    <xf numFmtId="0" fontId="16" fillId="0" borderId="1" xfId="0" applyFont="1" applyFill="1" applyBorder="1" applyAlignment="1">
      <alignment horizontal="left" vertical="center" indent="1"/>
    </xf>
    <xf numFmtId="0" fontId="11" fillId="0" borderId="1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 indent="1"/>
    </xf>
    <xf numFmtId="0" fontId="11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1"/>
    </xf>
    <xf numFmtId="0" fontId="11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10" xfId="0" applyFont="1" applyFill="1" applyBorder="1" applyAlignment="1">
      <alignment horizontal="left" vertical="center" indent="1"/>
    </xf>
    <xf numFmtId="0" fontId="0" fillId="0" borderId="5" xfId="0" applyBorder="1" applyAlignment="1">
      <alignment horizontal="center" vertical="center"/>
    </xf>
    <xf numFmtId="43" fontId="8" fillId="0" borderId="13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3" fontId="8" fillId="0" borderId="14" xfId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43" fontId="8" fillId="0" borderId="15" xfId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/>
    <xf numFmtId="0" fontId="20" fillId="0" borderId="0" xfId="0" applyFont="1" applyFill="1" applyBorder="1" applyAlignment="1"/>
    <xf numFmtId="9" fontId="11" fillId="0" borderId="2" xfId="4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4" fontId="11" fillId="0" borderId="2" xfId="5" applyNumberFormat="1" applyFont="1" applyFill="1" applyBorder="1" applyAlignment="1">
      <alignment horizontal="center" vertical="center" wrapText="1"/>
    </xf>
    <xf numFmtId="0" fontId="2" fillId="0" borderId="17" xfId="3" applyFont="1" applyBorder="1" applyAlignment="1">
      <alignment horizontal="left" vertical="center"/>
    </xf>
    <xf numFmtId="0" fontId="9" fillId="0" borderId="18" xfId="3" applyFont="1" applyBorder="1" applyAlignment="1">
      <alignment vertical="center"/>
    </xf>
    <xf numFmtId="0" fontId="3" fillId="0" borderId="19" xfId="3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1" fontId="3" fillId="0" borderId="0" xfId="3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 vertical="center"/>
    </xf>
    <xf numFmtId="4" fontId="3" fillId="0" borderId="0" xfId="3" applyNumberFormat="1" applyFont="1" applyBorder="1" applyAlignment="1">
      <alignment horizontal="center" vertical="center"/>
    </xf>
    <xf numFmtId="0" fontId="3" fillId="0" borderId="0" xfId="3" applyFont="1" applyBorder="1" applyAlignment="1">
      <alignment vertical="center"/>
    </xf>
    <xf numFmtId="0" fontId="3" fillId="0" borderId="21" xfId="3" applyFont="1" applyBorder="1" applyAlignment="1">
      <alignment vertical="center"/>
    </xf>
    <xf numFmtId="0" fontId="3" fillId="0" borderId="22" xfId="3" applyFont="1" applyBorder="1" applyAlignment="1">
      <alignment horizontal="center" vertical="center"/>
    </xf>
    <xf numFmtId="0" fontId="9" fillId="0" borderId="23" xfId="3" applyFont="1" applyBorder="1" applyAlignment="1">
      <alignment vertical="center"/>
    </xf>
    <xf numFmtId="0" fontId="9" fillId="0" borderId="24" xfId="3" applyFont="1" applyBorder="1" applyAlignment="1">
      <alignment horizontal="left" vertical="center"/>
    </xf>
    <xf numFmtId="0" fontId="3" fillId="0" borderId="25" xfId="3" applyFont="1" applyBorder="1" applyAlignment="1">
      <alignment vertical="center"/>
    </xf>
    <xf numFmtId="0" fontId="3" fillId="0" borderId="26" xfId="3" applyFont="1" applyBorder="1" applyAlignment="1">
      <alignment vertical="center"/>
    </xf>
    <xf numFmtId="1" fontId="3" fillId="0" borderId="25" xfId="3" applyNumberFormat="1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4" fontId="3" fillId="0" borderId="25" xfId="3" applyNumberFormat="1" applyFont="1" applyBorder="1" applyAlignment="1">
      <alignment horizontal="right" vertical="center"/>
    </xf>
    <xf numFmtId="4" fontId="3" fillId="0" borderId="25" xfId="3" applyNumberFormat="1" applyFont="1" applyBorder="1" applyAlignment="1">
      <alignment horizontal="center" vertical="center"/>
    </xf>
    <xf numFmtId="0" fontId="7" fillId="0" borderId="0" xfId="3" applyBorder="1" applyAlignment="1">
      <alignment horizontal="center" vertical="center"/>
    </xf>
    <xf numFmtId="0" fontId="7" fillId="0" borderId="0" xfId="3" applyAlignment="1">
      <alignment horizontal="center" vertical="center"/>
    </xf>
    <xf numFmtId="0" fontId="2" fillId="0" borderId="27" xfId="3" applyFont="1" applyBorder="1" applyAlignment="1">
      <alignment horizontal="left" vertical="center"/>
    </xf>
    <xf numFmtId="4" fontId="22" fillId="0" borderId="0" xfId="3" applyNumberFormat="1" applyFont="1" applyBorder="1" applyAlignment="1">
      <alignment horizontal="right" vertical="center"/>
    </xf>
    <xf numFmtId="4" fontId="5" fillId="0" borderId="0" xfId="3" applyNumberFormat="1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3" borderId="22" xfId="3" applyFont="1" applyFill="1" applyBorder="1" applyAlignment="1">
      <alignment horizontal="center" vertical="center"/>
    </xf>
    <xf numFmtId="0" fontId="9" fillId="3" borderId="26" xfId="3" applyFont="1" applyFill="1" applyBorder="1" applyAlignment="1">
      <alignment horizontal="left" vertical="center" indent="1"/>
    </xf>
    <xf numFmtId="0" fontId="4" fillId="3" borderId="27" xfId="3" applyFont="1" applyFill="1" applyBorder="1" applyAlignment="1">
      <alignment horizontal="left" vertical="center" indent="1"/>
    </xf>
    <xf numFmtId="1" fontId="4" fillId="3" borderId="27" xfId="3" applyNumberFormat="1" applyFont="1" applyFill="1" applyBorder="1" applyAlignment="1">
      <alignment horizontal="center" vertical="center"/>
    </xf>
    <xf numFmtId="0" fontId="4" fillId="3" borderId="27" xfId="3" applyFont="1" applyFill="1" applyBorder="1" applyAlignment="1">
      <alignment horizontal="center" vertical="center"/>
    </xf>
    <xf numFmtId="0" fontId="9" fillId="3" borderId="22" xfId="3" applyFont="1" applyFill="1" applyBorder="1" applyAlignment="1">
      <alignment horizontal="left" vertical="center" indent="1"/>
    </xf>
    <xf numFmtId="0" fontId="9" fillId="3" borderId="22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 indent="1"/>
    </xf>
    <xf numFmtId="0" fontId="11" fillId="0" borderId="27" xfId="3" applyFont="1" applyFill="1" applyBorder="1" applyAlignment="1">
      <alignment horizontal="left" vertical="center" wrapText="1"/>
    </xf>
    <xf numFmtId="0" fontId="11" fillId="0" borderId="27" xfId="3" applyFont="1" applyFill="1" applyBorder="1" applyAlignment="1">
      <alignment horizontal="left" vertical="center"/>
    </xf>
    <xf numFmtId="1" fontId="11" fillId="0" borderId="22" xfId="3" applyNumberFormat="1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/>
    </xf>
    <xf numFmtId="4" fontId="11" fillId="0" borderId="27" xfId="3" applyNumberFormat="1" applyFont="1" applyFill="1" applyBorder="1" applyAlignment="1">
      <alignment horizontal="right" vertical="center"/>
    </xf>
    <xf numFmtId="4" fontId="11" fillId="0" borderId="22" xfId="3" applyNumberFormat="1" applyFont="1" applyFill="1" applyBorder="1" applyAlignment="1">
      <alignment horizontal="right" vertical="center"/>
    </xf>
    <xf numFmtId="165" fontId="11" fillId="0" borderId="22" xfId="2" applyNumberFormat="1" applyFont="1" applyFill="1" applyBorder="1" applyAlignment="1" applyProtection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1" fillId="0" borderId="22" xfId="3" applyFont="1" applyFill="1" applyBorder="1" applyAlignment="1">
      <alignment horizontal="left" vertical="center" wrapText="1"/>
    </xf>
    <xf numFmtId="0" fontId="11" fillId="0" borderId="22" xfId="3" applyFont="1" applyFill="1" applyBorder="1" applyAlignment="1">
      <alignment vertical="center"/>
    </xf>
    <xf numFmtId="4" fontId="11" fillId="0" borderId="22" xfId="3" applyNumberFormat="1" applyFont="1" applyFill="1" applyBorder="1" applyAlignment="1">
      <alignment horizontal="center" vertical="center"/>
    </xf>
    <xf numFmtId="4" fontId="11" fillId="0" borderId="28" xfId="3" applyNumberFormat="1" applyFont="1" applyFill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0" fontId="11" fillId="0" borderId="30" xfId="3" applyFont="1" applyFill="1" applyBorder="1" applyAlignment="1">
      <alignment horizontal="center" vertical="center"/>
    </xf>
    <xf numFmtId="1" fontId="11" fillId="0" borderId="20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/>
    </xf>
    <xf numFmtId="4" fontId="11" fillId="0" borderId="28" xfId="3" applyNumberFormat="1" applyFont="1" applyFill="1" applyBorder="1" applyAlignment="1">
      <alignment horizontal="right" vertical="center"/>
    </xf>
    <xf numFmtId="4" fontId="9" fillId="0" borderId="22" xfId="3" applyNumberFormat="1" applyFont="1" applyFill="1" applyBorder="1" applyAlignment="1">
      <alignment horizontal="center" vertical="center"/>
    </xf>
    <xf numFmtId="165" fontId="11" fillId="0" borderId="27" xfId="2" applyNumberFormat="1" applyFont="1" applyFill="1" applyBorder="1" applyAlignment="1" applyProtection="1">
      <alignment horizontal="center" vertical="center"/>
    </xf>
    <xf numFmtId="0" fontId="11" fillId="0" borderId="27" xfId="3" applyFont="1" applyBorder="1" applyAlignment="1">
      <alignment horizontal="center" vertical="center"/>
    </xf>
    <xf numFmtId="4" fontId="9" fillId="0" borderId="27" xfId="3" applyNumberFormat="1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left" vertical="center"/>
    </xf>
    <xf numFmtId="0" fontId="11" fillId="0" borderId="22" xfId="3" applyFont="1" applyFill="1" applyBorder="1" applyAlignment="1">
      <alignment vertical="center" wrapText="1"/>
    </xf>
    <xf numFmtId="0" fontId="7" fillId="4" borderId="0" xfId="3" applyFill="1" applyBorder="1" applyAlignment="1">
      <alignment horizontal="center" vertical="center"/>
    </xf>
    <xf numFmtId="0" fontId="7" fillId="4" borderId="0" xfId="3" applyFill="1" applyAlignment="1">
      <alignment horizontal="center" vertical="center"/>
    </xf>
    <xf numFmtId="0" fontId="11" fillId="0" borderId="28" xfId="3" applyFont="1" applyFill="1" applyBorder="1" applyAlignment="1">
      <alignment vertical="center"/>
    </xf>
    <xf numFmtId="0" fontId="11" fillId="0" borderId="17" xfId="3" applyFont="1" applyFill="1" applyBorder="1" applyAlignment="1">
      <alignment horizontal="left" vertical="center"/>
    </xf>
    <xf numFmtId="1" fontId="11" fillId="0" borderId="17" xfId="3" applyNumberFormat="1" applyFont="1" applyFill="1" applyBorder="1" applyAlignment="1">
      <alignment horizontal="center" vertical="center"/>
    </xf>
    <xf numFmtId="0" fontId="11" fillId="0" borderId="17" xfId="3" applyFont="1" applyFill="1" applyBorder="1" applyAlignment="1">
      <alignment horizontal="center" vertical="center"/>
    </xf>
    <xf numFmtId="4" fontId="11" fillId="0" borderId="17" xfId="3" applyNumberFormat="1" applyFont="1" applyFill="1" applyBorder="1" applyAlignment="1">
      <alignment horizontal="right" vertical="center"/>
    </xf>
    <xf numFmtId="165" fontId="11" fillId="0" borderId="17" xfId="2" applyNumberFormat="1" applyFont="1" applyFill="1" applyBorder="1" applyAlignment="1" applyProtection="1">
      <alignment horizontal="center" vertical="center"/>
    </xf>
    <xf numFmtId="1" fontId="11" fillId="0" borderId="30" xfId="3" applyNumberFormat="1" applyFont="1" applyFill="1" applyBorder="1" applyAlignment="1">
      <alignment horizontal="center" vertical="center"/>
    </xf>
    <xf numFmtId="0" fontId="7" fillId="0" borderId="22" xfId="3" applyBorder="1" applyAlignment="1">
      <alignment horizontal="center" vertical="center"/>
    </xf>
    <xf numFmtId="0" fontId="11" fillId="0" borderId="28" xfId="3" applyFont="1" applyFill="1" applyBorder="1" applyAlignment="1">
      <alignment horizontal="left" vertical="center" wrapText="1"/>
    </xf>
    <xf numFmtId="0" fontId="11" fillId="0" borderId="27" xfId="3" applyFont="1" applyFill="1" applyBorder="1" applyAlignment="1">
      <alignment horizontal="center" vertical="center"/>
    </xf>
    <xf numFmtId="1" fontId="11" fillId="0" borderId="27" xfId="3" applyNumberFormat="1" applyFont="1" applyFill="1" applyBorder="1" applyAlignment="1">
      <alignment horizontal="center" vertical="center"/>
    </xf>
    <xf numFmtId="4" fontId="11" fillId="0" borderId="27" xfId="3" applyNumberFormat="1" applyFont="1" applyFill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vertical="center" wrapText="1"/>
    </xf>
    <xf numFmtId="0" fontId="11" fillId="0" borderId="29" xfId="3" applyFont="1" applyFill="1" applyBorder="1" applyAlignment="1">
      <alignment horizontal="center" vertical="center"/>
    </xf>
    <xf numFmtId="0" fontId="11" fillId="0" borderId="31" xfId="3" applyFont="1" applyFill="1" applyBorder="1" applyAlignment="1">
      <alignment horizontal="center" vertical="center"/>
    </xf>
    <xf numFmtId="4" fontId="11" fillId="0" borderId="22" xfId="2" applyNumberFormat="1" applyFont="1" applyFill="1" applyBorder="1" applyAlignment="1" applyProtection="1">
      <alignment horizontal="center" vertical="center"/>
    </xf>
    <xf numFmtId="4" fontId="11" fillId="0" borderId="22" xfId="2" applyNumberFormat="1" applyFont="1" applyFill="1" applyBorder="1" applyAlignment="1" applyProtection="1">
      <alignment horizontal="right" vertical="center"/>
    </xf>
    <xf numFmtId="0" fontId="11" fillId="0" borderId="29" xfId="3" applyFont="1" applyFill="1" applyBorder="1" applyAlignment="1">
      <alignment horizontal="left" vertical="center" wrapText="1"/>
    </xf>
    <xf numFmtId="1" fontId="11" fillId="0" borderId="30" xfId="3" applyNumberFormat="1" applyFont="1" applyBorder="1" applyAlignment="1">
      <alignment horizontal="center" vertical="center"/>
    </xf>
    <xf numFmtId="4" fontId="11" fillId="0" borderId="22" xfId="3" applyNumberFormat="1" applyFont="1" applyBorder="1" applyAlignment="1">
      <alignment horizontal="right" vertical="center"/>
    </xf>
    <xf numFmtId="0" fontId="11" fillId="0" borderId="22" xfId="3" applyFont="1" applyBorder="1" applyAlignment="1">
      <alignment vertical="center"/>
    </xf>
    <xf numFmtId="4" fontId="11" fillId="0" borderId="22" xfId="3" applyNumberFormat="1" applyFont="1" applyBorder="1" applyAlignment="1">
      <alignment horizontal="center" vertical="center"/>
    </xf>
    <xf numFmtId="0" fontId="11" fillId="0" borderId="27" xfId="3" applyFont="1" applyBorder="1" applyAlignment="1">
      <alignment vertical="center"/>
    </xf>
    <xf numFmtId="0" fontId="11" fillId="0" borderId="28" xfId="3" applyFont="1" applyFill="1" applyBorder="1" applyAlignment="1">
      <alignment horizontal="left" vertical="center"/>
    </xf>
    <xf numFmtId="0" fontId="11" fillId="0" borderId="28" xfId="3" applyFont="1" applyBorder="1" applyAlignment="1">
      <alignment horizontal="left" vertical="center" wrapText="1"/>
    </xf>
    <xf numFmtId="2" fontId="11" fillId="0" borderId="27" xfId="3" applyNumberFormat="1" applyFont="1" applyFill="1" applyBorder="1" applyAlignment="1">
      <alignment horizontal="left" vertical="center" wrapText="1"/>
    </xf>
    <xf numFmtId="2" fontId="11" fillId="0" borderId="27" xfId="3" applyNumberFormat="1" applyFont="1" applyFill="1" applyBorder="1" applyAlignment="1">
      <alignment horizontal="left" vertical="center"/>
    </xf>
    <xf numFmtId="2" fontId="11" fillId="0" borderId="22" xfId="3" applyNumberFormat="1" applyFont="1" applyFill="1" applyBorder="1" applyAlignment="1">
      <alignment horizontal="left" vertical="center"/>
    </xf>
    <xf numFmtId="2" fontId="11" fillId="0" borderId="28" xfId="3" applyNumberFormat="1" applyFont="1" applyFill="1" applyBorder="1" applyAlignment="1">
      <alignment horizontal="left" vertical="center" wrapText="1"/>
    </xf>
    <xf numFmtId="1" fontId="11" fillId="0" borderId="22" xfId="3" applyNumberFormat="1" applyFont="1" applyFill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2" fontId="11" fillId="0" borderId="30" xfId="3" applyNumberFormat="1" applyFont="1" applyFill="1" applyBorder="1" applyAlignment="1">
      <alignment horizontal="left" vertical="center"/>
    </xf>
    <xf numFmtId="2" fontId="11" fillId="0" borderId="30" xfId="3" applyNumberFormat="1" applyFont="1" applyFill="1" applyBorder="1" applyAlignment="1">
      <alignment horizontal="left" vertical="center" wrapText="1"/>
    </xf>
    <xf numFmtId="4" fontId="11" fillId="0" borderId="27" xfId="3" applyNumberFormat="1" applyFont="1" applyBorder="1" applyAlignment="1">
      <alignment horizontal="right" vertical="center"/>
    </xf>
    <xf numFmtId="2" fontId="11" fillId="0" borderId="22" xfId="3" applyNumberFormat="1" applyFont="1" applyFill="1" applyBorder="1" applyAlignment="1">
      <alignment horizontal="left" vertical="center" wrapText="1"/>
    </xf>
    <xf numFmtId="2" fontId="11" fillId="0" borderId="28" xfId="3" applyNumberFormat="1" applyFont="1" applyFill="1" applyBorder="1" applyAlignment="1">
      <alignment horizontal="left" vertical="center"/>
    </xf>
    <xf numFmtId="0" fontId="11" fillId="0" borderId="22" xfId="3" applyFont="1" applyBorder="1" applyAlignment="1">
      <alignment horizontal="left" vertical="center"/>
    </xf>
    <xf numFmtId="1" fontId="11" fillId="0" borderId="22" xfId="3" applyNumberFormat="1" applyFont="1" applyBorder="1" applyAlignment="1">
      <alignment horizontal="center" vertical="center"/>
    </xf>
    <xf numFmtId="0" fontId="11" fillId="0" borderId="28" xfId="3" applyFont="1" applyBorder="1" applyAlignment="1">
      <alignment horizontal="left" vertical="center"/>
    </xf>
    <xf numFmtId="0" fontId="11" fillId="0" borderId="27" xfId="3" applyFont="1" applyBorder="1" applyAlignment="1">
      <alignment horizontal="left" vertical="center"/>
    </xf>
    <xf numFmtId="0" fontId="11" fillId="0" borderId="19" xfId="3" applyFont="1" applyBorder="1" applyAlignment="1">
      <alignment horizontal="left" vertical="center"/>
    </xf>
    <xf numFmtId="0" fontId="11" fillId="0" borderId="24" xfId="3" applyFont="1" applyFill="1" applyBorder="1" applyAlignment="1">
      <alignment horizontal="left" vertical="center"/>
    </xf>
    <xf numFmtId="0" fontId="11" fillId="0" borderId="29" xfId="3" applyFont="1" applyFill="1" applyBorder="1" applyAlignment="1">
      <alignment horizontal="left" vertical="center"/>
    </xf>
    <xf numFmtId="0" fontId="11" fillId="0" borderId="18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7" fillId="0" borderId="23" xfId="3" applyBorder="1" applyAlignment="1">
      <alignment horizontal="center" vertical="center"/>
    </xf>
    <xf numFmtId="0" fontId="9" fillId="0" borderId="0" xfId="3" applyFont="1" applyAlignment="1">
      <alignment horizontal="left" vertical="center" indent="1"/>
    </xf>
    <xf numFmtId="0" fontId="20" fillId="0" borderId="0" xfId="3" applyFont="1" applyAlignment="1">
      <alignment horizontal="left" vertical="center" indent="1"/>
    </xf>
    <xf numFmtId="1" fontId="7" fillId="0" borderId="0" xfId="3" applyNumberFormat="1" applyAlignment="1">
      <alignment horizontal="center" vertical="center"/>
    </xf>
    <xf numFmtId="4" fontId="7" fillId="0" borderId="0" xfId="3" applyNumberFormat="1" applyFont="1" applyAlignment="1">
      <alignment horizontal="right" vertical="center"/>
    </xf>
    <xf numFmtId="4" fontId="7" fillId="0" borderId="0" xfId="3" applyNumberFormat="1" applyAlignment="1">
      <alignment horizontal="center" vertical="center"/>
    </xf>
    <xf numFmtId="0" fontId="7" fillId="0" borderId="0" xfId="3" applyFill="1" applyBorder="1" applyAlignment="1">
      <alignment horizontal="center" vertical="center"/>
    </xf>
    <xf numFmtId="0" fontId="7" fillId="0" borderId="22" xfId="3" applyFill="1" applyBorder="1" applyAlignment="1">
      <alignment horizontal="center" vertical="center"/>
    </xf>
    <xf numFmtId="0" fontId="7" fillId="0" borderId="0" xfId="3" applyFill="1" applyAlignment="1">
      <alignment horizontal="center" vertical="center"/>
    </xf>
    <xf numFmtId="0" fontId="11" fillId="0" borderId="27" xfId="3" applyFont="1" applyFill="1" applyBorder="1" applyAlignment="1">
      <alignment vertical="center"/>
    </xf>
    <xf numFmtId="0" fontId="7" fillId="0" borderId="23" xfId="3" applyFill="1" applyBorder="1" applyAlignment="1">
      <alignment horizontal="center" vertical="center"/>
    </xf>
    <xf numFmtId="0" fontId="9" fillId="0" borderId="0" xfId="3" applyFont="1" applyFill="1" applyAlignment="1">
      <alignment horizontal="left" vertical="center" indent="1"/>
    </xf>
    <xf numFmtId="0" fontId="20" fillId="0" borderId="0" xfId="3" applyFont="1" applyFill="1" applyAlignment="1">
      <alignment horizontal="left" vertical="center" indent="1"/>
    </xf>
    <xf numFmtId="1" fontId="7" fillId="0" borderId="0" xfId="3" applyNumberFormat="1" applyFill="1" applyAlignment="1">
      <alignment horizontal="center" vertical="center"/>
    </xf>
    <xf numFmtId="4" fontId="7" fillId="0" borderId="0" xfId="3" applyNumberFormat="1" applyFont="1" applyFill="1" applyAlignment="1">
      <alignment horizontal="right" vertical="center"/>
    </xf>
    <xf numFmtId="4" fontId="7" fillId="0" borderId="0" xfId="3" applyNumberFormat="1" applyFill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166" fontId="11" fillId="0" borderId="30" xfId="3" applyNumberFormat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30" xfId="3" applyFont="1" applyFill="1" applyBorder="1" applyAlignment="1">
      <alignment vertical="center"/>
    </xf>
    <xf numFmtId="0" fontId="11" fillId="0" borderId="30" xfId="3" applyFont="1" applyFill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22" xfId="3" applyFont="1" applyFill="1" applyBorder="1" applyAlignment="1">
      <alignment horizontal="left" vertical="center" wrapText="1"/>
    </xf>
    <xf numFmtId="0" fontId="11" fillId="0" borderId="22" xfId="3" applyFont="1" applyFill="1" applyBorder="1" applyAlignment="1">
      <alignment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9" xfId="3" applyFont="1" applyFill="1" applyBorder="1" applyAlignment="1">
      <alignment horizontal="left" vertical="center"/>
    </xf>
    <xf numFmtId="4" fontId="11" fillId="0" borderId="30" xfId="3" applyNumberFormat="1" applyFont="1" applyFill="1" applyBorder="1" applyAlignment="1">
      <alignment horizontal="right" vertical="center"/>
    </xf>
    <xf numFmtId="2" fontId="11" fillId="0" borderId="22" xfId="3" applyNumberFormat="1" applyFont="1" applyFill="1" applyBorder="1" applyAlignment="1">
      <alignment horizontal="left" vertical="center"/>
    </xf>
    <xf numFmtId="4" fontId="11" fillId="0" borderId="22" xfId="3" applyNumberFormat="1" applyFont="1" applyFill="1" applyBorder="1" applyAlignment="1">
      <alignment horizontal="right" vertical="center"/>
    </xf>
    <xf numFmtId="49" fontId="11" fillId="0" borderId="30" xfId="3" applyNumberFormat="1" applyFont="1" applyFill="1" applyBorder="1" applyAlignment="1">
      <alignment horizontal="center" vertical="center" wrapText="1"/>
    </xf>
    <xf numFmtId="4" fontId="11" fillId="0" borderId="22" xfId="3" applyNumberFormat="1" applyFont="1" applyBorder="1" applyAlignment="1">
      <alignment horizontal="right" vertical="center"/>
    </xf>
    <xf numFmtId="0" fontId="11" fillId="0" borderId="31" xfId="3" applyFont="1" applyFill="1" applyBorder="1" applyAlignment="1">
      <alignment horizontal="center" vertical="center"/>
    </xf>
    <xf numFmtId="0" fontId="11" fillId="0" borderId="22" xfId="3" applyFont="1" applyBorder="1" applyAlignment="1">
      <alignment horizontal="left" vertical="center" wrapText="1"/>
    </xf>
    <xf numFmtId="0" fontId="11" fillId="0" borderId="22" xfId="3" applyFont="1" applyBorder="1" applyAlignment="1">
      <alignment horizontal="left" vertical="center"/>
    </xf>
    <xf numFmtId="0" fontId="11" fillId="0" borderId="22" xfId="3" applyFont="1" applyFill="1" applyBorder="1" applyAlignment="1">
      <alignment horizontal="left" vertical="center"/>
    </xf>
    <xf numFmtId="0" fontId="23" fillId="0" borderId="22" xfId="3" applyNumberFormat="1" applyFont="1" applyFill="1" applyBorder="1" applyAlignment="1" applyProtection="1">
      <alignment horizontal="left" vertical="center" wrapText="1"/>
      <protection locked="0"/>
    </xf>
    <xf numFmtId="2" fontId="11" fillId="0" borderId="22" xfId="3" applyNumberFormat="1" applyFont="1" applyFill="1" applyBorder="1" applyAlignment="1">
      <alignment horizontal="left" vertical="center" wrapText="1"/>
    </xf>
    <xf numFmtId="0" fontId="11" fillId="0" borderId="30" xfId="3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12" fillId="0" borderId="1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3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9" xfId="0" applyFont="1" applyFill="1" applyBorder="1" applyAlignment="1">
      <alignment horizontal="left" vertical="center" wrapText="1" indent="1"/>
    </xf>
    <xf numFmtId="0" fontId="11" fillId="0" borderId="1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12" xfId="0" applyFont="1" applyBorder="1" applyAlignment="1"/>
    <xf numFmtId="43" fontId="12" fillId="0" borderId="13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indent="1"/>
    </xf>
    <xf numFmtId="0" fontId="17" fillId="0" borderId="14" xfId="0" applyFont="1" applyBorder="1" applyAlignment="1">
      <alignment horizontal="left" vertical="center" indent="1"/>
    </xf>
    <xf numFmtId="0" fontId="17" fillId="0" borderId="10" xfId="0" applyFont="1" applyBorder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</cellXfs>
  <cellStyles count="6">
    <cellStyle name="Migliaia" xfId="1" builtinId="3"/>
    <cellStyle name="Migliaia 2" xfId="2"/>
    <cellStyle name="Normale" xfId="0" builtinId="0"/>
    <cellStyle name="Normale 2" xfId="3"/>
    <cellStyle name="Percentuale" xfId="4" builtinId="5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P252"/>
  <sheetViews>
    <sheetView view="pageBreakPreview" zoomScale="51" zoomScaleNormal="73" zoomScaleSheetLayoutView="51" workbookViewId="0">
      <selection activeCell="B5" sqref="B5:D5"/>
    </sheetView>
  </sheetViews>
  <sheetFormatPr defaultRowHeight="12.75" customHeight="1"/>
  <cols>
    <col min="1" max="1" width="14.140625" style="224" customWidth="1"/>
    <col min="2" max="2" width="69.7109375" style="225" customWidth="1"/>
    <col min="3" max="3" width="65.28515625" style="226" customWidth="1"/>
    <col min="4" max="4" width="24.5703125" style="226" customWidth="1"/>
    <col min="5" max="5" width="12.42578125" style="227" customWidth="1"/>
    <col min="6" max="6" width="20.7109375" style="137" customWidth="1"/>
    <col min="7" max="7" width="12.42578125" style="137" customWidth="1"/>
    <col min="8" max="8" width="23.85546875" style="137" customWidth="1"/>
    <col min="9" max="9" width="13.140625" style="137" customWidth="1"/>
    <col min="10" max="10" width="28.140625" style="228" customWidth="1"/>
    <col min="11" max="11" width="29" style="229" customWidth="1"/>
    <col min="12" max="12" width="42.28515625" style="137" customWidth="1"/>
    <col min="13" max="13" width="29.7109375" style="137" customWidth="1"/>
    <col min="14" max="14" width="34.28515625" style="137" customWidth="1"/>
    <col min="15" max="42" width="9.140625" style="136"/>
    <col min="43" max="16384" width="9.140625" style="137"/>
  </cols>
  <sheetData>
    <row r="1" spans="1:42" s="127" customFormat="1" ht="23.1" customHeight="1">
      <c r="A1" s="116"/>
      <c r="B1" s="117" t="s">
        <v>0</v>
      </c>
      <c r="C1" s="118"/>
      <c r="D1" s="119"/>
      <c r="E1" s="120"/>
      <c r="F1" s="122"/>
      <c r="G1" s="122"/>
      <c r="H1" s="122"/>
      <c r="I1" s="122"/>
      <c r="J1" s="123"/>
      <c r="K1" s="124"/>
      <c r="L1" s="125"/>
      <c r="M1" s="125"/>
      <c r="N1" s="126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</row>
    <row r="2" spans="1:42" s="127" customFormat="1" ht="23.1" customHeight="1">
      <c r="A2" s="116"/>
      <c r="B2" s="128" t="s">
        <v>321</v>
      </c>
      <c r="C2" s="125"/>
      <c r="D2" s="126"/>
      <c r="E2" s="120"/>
      <c r="F2" s="122"/>
      <c r="G2" s="122"/>
      <c r="H2" s="122"/>
      <c r="I2" s="122"/>
      <c r="J2" s="123"/>
      <c r="K2" s="124"/>
      <c r="L2" s="125"/>
      <c r="M2" s="125"/>
      <c r="N2" s="126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</row>
    <row r="3" spans="1:42" s="127" customFormat="1" ht="23.1" customHeight="1">
      <c r="A3" s="116"/>
      <c r="B3" s="129" t="s">
        <v>156</v>
      </c>
      <c r="C3" s="130"/>
      <c r="D3" s="131"/>
      <c r="E3" s="132"/>
      <c r="F3" s="133"/>
      <c r="G3" s="133"/>
      <c r="H3" s="133"/>
      <c r="I3" s="133"/>
      <c r="J3" s="134"/>
      <c r="K3" s="135"/>
      <c r="L3" s="130"/>
      <c r="M3" s="130"/>
      <c r="N3" s="131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</row>
    <row r="4" spans="1:42" ht="18" customHeight="1">
      <c r="A4" s="116"/>
      <c r="B4" s="253" t="s">
        <v>1079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42" ht="23.25" customHeight="1">
      <c r="A5" s="138"/>
      <c r="B5" s="254" t="s">
        <v>1</v>
      </c>
      <c r="C5" s="254"/>
      <c r="D5" s="254"/>
      <c r="E5" s="255" t="s">
        <v>2</v>
      </c>
      <c r="F5" s="255"/>
      <c r="G5" s="255"/>
      <c r="H5" s="255"/>
      <c r="I5" s="255"/>
      <c r="J5" s="139"/>
      <c r="K5" s="140"/>
      <c r="L5" s="141" t="s">
        <v>3</v>
      </c>
      <c r="M5" s="141" t="s">
        <v>4</v>
      </c>
      <c r="N5" s="142" t="s">
        <v>5</v>
      </c>
    </row>
    <row r="6" spans="1:42" s="150" customFormat="1" ht="54.75" customHeight="1">
      <c r="A6" s="143" t="s">
        <v>6</v>
      </c>
      <c r="B6" s="144" t="s">
        <v>7</v>
      </c>
      <c r="C6" s="145" t="s">
        <v>8</v>
      </c>
      <c r="D6" s="145" t="s">
        <v>9</v>
      </c>
      <c r="E6" s="146" t="s">
        <v>10</v>
      </c>
      <c r="F6" s="147" t="s">
        <v>11</v>
      </c>
      <c r="G6" s="147" t="s">
        <v>12</v>
      </c>
      <c r="H6" s="147" t="s">
        <v>13</v>
      </c>
      <c r="I6" s="147" t="s">
        <v>14</v>
      </c>
      <c r="J6" s="103" t="s">
        <v>15</v>
      </c>
      <c r="K6" s="103" t="s">
        <v>16</v>
      </c>
      <c r="L6" s="148"/>
      <c r="M6" s="149"/>
      <c r="N6" s="148"/>
    </row>
    <row r="7" spans="1:42" ht="33" customHeight="1">
      <c r="A7" s="256" t="s">
        <v>707</v>
      </c>
      <c r="B7" s="151" t="s">
        <v>708</v>
      </c>
      <c r="C7" s="152" t="s">
        <v>709</v>
      </c>
      <c r="D7" s="152" t="s">
        <v>710</v>
      </c>
      <c r="E7" s="153">
        <v>161</v>
      </c>
      <c r="F7" s="154">
        <v>144</v>
      </c>
      <c r="G7" s="155">
        <v>1</v>
      </c>
      <c r="H7" s="155" t="s">
        <v>21</v>
      </c>
      <c r="I7" s="155">
        <v>2</v>
      </c>
      <c r="J7" s="156">
        <v>26288.34</v>
      </c>
      <c r="K7" s="157">
        <v>873.98</v>
      </c>
      <c r="L7" s="158"/>
      <c r="M7" s="159"/>
      <c r="N7" s="159"/>
    </row>
    <row r="8" spans="1:42" ht="15" customHeight="1">
      <c r="A8" s="256"/>
      <c r="B8" s="160" t="s">
        <v>229</v>
      </c>
      <c r="C8" s="161" t="s">
        <v>711</v>
      </c>
      <c r="D8" s="152" t="s">
        <v>710</v>
      </c>
      <c r="E8" s="153">
        <v>161</v>
      </c>
      <c r="F8" s="155">
        <v>280</v>
      </c>
      <c r="G8" s="155">
        <v>2</v>
      </c>
      <c r="H8" s="155" t="s">
        <v>85</v>
      </c>
      <c r="I8" s="155">
        <v>2</v>
      </c>
      <c r="J8" s="157">
        <v>66</v>
      </c>
      <c r="K8" s="162"/>
      <c r="L8" s="158"/>
      <c r="M8" s="159"/>
      <c r="N8" s="159"/>
    </row>
    <row r="9" spans="1:42" ht="15" customHeight="1">
      <c r="A9" s="256"/>
      <c r="B9" s="160" t="s">
        <v>229</v>
      </c>
      <c r="C9" s="161" t="s">
        <v>711</v>
      </c>
      <c r="D9" s="152" t="s">
        <v>710</v>
      </c>
      <c r="E9" s="153">
        <v>161</v>
      </c>
      <c r="F9" s="155">
        <v>280</v>
      </c>
      <c r="G9" s="155">
        <v>3</v>
      </c>
      <c r="H9" s="155" t="s">
        <v>85</v>
      </c>
      <c r="I9" s="155">
        <v>2</v>
      </c>
      <c r="J9" s="157">
        <v>100</v>
      </c>
      <c r="K9" s="163"/>
      <c r="L9" s="158"/>
      <c r="M9" s="159"/>
      <c r="N9" s="159"/>
    </row>
    <row r="10" spans="1:42" ht="18.75" customHeight="1">
      <c r="A10" s="256"/>
      <c r="B10" s="160" t="s">
        <v>229</v>
      </c>
      <c r="C10" s="161" t="s">
        <v>712</v>
      </c>
      <c r="D10" s="152" t="s">
        <v>710</v>
      </c>
      <c r="E10" s="164">
        <v>161</v>
      </c>
      <c r="F10" s="154">
        <v>158</v>
      </c>
      <c r="G10" s="155">
        <v>2</v>
      </c>
      <c r="H10" s="155" t="s">
        <v>213</v>
      </c>
      <c r="I10" s="165">
        <v>1</v>
      </c>
      <c r="J10" s="157">
        <v>85</v>
      </c>
      <c r="K10" s="162"/>
      <c r="L10" s="158"/>
      <c r="M10" s="159"/>
      <c r="N10" s="159"/>
    </row>
    <row r="11" spans="1:42" ht="15" customHeight="1">
      <c r="A11" s="256"/>
      <c r="B11" s="160" t="s">
        <v>229</v>
      </c>
      <c r="C11" s="161" t="s">
        <v>712</v>
      </c>
      <c r="D11" s="152" t="s">
        <v>710</v>
      </c>
      <c r="E11" s="153">
        <v>161</v>
      </c>
      <c r="F11" s="155">
        <v>158</v>
      </c>
      <c r="G11" s="155">
        <v>3</v>
      </c>
      <c r="H11" s="155" t="s">
        <v>213</v>
      </c>
      <c r="I11" s="165">
        <v>1</v>
      </c>
      <c r="J11" s="157">
        <v>79</v>
      </c>
      <c r="K11" s="162"/>
      <c r="L11" s="158"/>
      <c r="M11" s="159"/>
      <c r="N11" s="159"/>
    </row>
    <row r="12" spans="1:42" ht="15" customHeight="1">
      <c r="A12" s="256"/>
      <c r="B12" s="160" t="s">
        <v>229</v>
      </c>
      <c r="C12" s="161" t="s">
        <v>713</v>
      </c>
      <c r="D12" s="152" t="s">
        <v>710</v>
      </c>
      <c r="E12" s="166">
        <v>161</v>
      </c>
      <c r="F12" s="167">
        <v>157</v>
      </c>
      <c r="G12" s="167">
        <v>2</v>
      </c>
      <c r="H12" s="155" t="s">
        <v>213</v>
      </c>
      <c r="I12" s="165">
        <v>2</v>
      </c>
      <c r="J12" s="168">
        <v>77.5</v>
      </c>
      <c r="K12" s="163"/>
      <c r="L12" s="158"/>
      <c r="M12" s="159"/>
      <c r="N12" s="159"/>
    </row>
    <row r="13" spans="1:42" ht="15.75" customHeight="1">
      <c r="A13" s="256"/>
      <c r="B13" s="160" t="s">
        <v>229</v>
      </c>
      <c r="C13" s="161" t="s">
        <v>713</v>
      </c>
      <c r="D13" s="152" t="s">
        <v>710</v>
      </c>
      <c r="E13" s="153">
        <v>161</v>
      </c>
      <c r="F13" s="155">
        <v>157</v>
      </c>
      <c r="G13" s="155">
        <v>3</v>
      </c>
      <c r="H13" s="155" t="s">
        <v>213</v>
      </c>
      <c r="I13" s="165">
        <v>2</v>
      </c>
      <c r="J13" s="157">
        <v>75.75</v>
      </c>
      <c r="K13" s="169"/>
      <c r="L13" s="158"/>
      <c r="M13" s="159"/>
      <c r="N13" s="159"/>
    </row>
    <row r="14" spans="1:42" ht="15" customHeight="1">
      <c r="A14" s="256"/>
      <c r="B14" s="160" t="s">
        <v>229</v>
      </c>
      <c r="C14" s="161" t="s">
        <v>713</v>
      </c>
      <c r="D14" s="152" t="s">
        <v>710</v>
      </c>
      <c r="E14" s="153">
        <v>161</v>
      </c>
      <c r="F14" s="155">
        <v>157</v>
      </c>
      <c r="G14" s="155">
        <v>4</v>
      </c>
      <c r="H14" s="155" t="s">
        <v>213</v>
      </c>
      <c r="I14" s="165">
        <v>2</v>
      </c>
      <c r="J14" s="157">
        <v>44</v>
      </c>
      <c r="K14" s="162"/>
      <c r="L14" s="158"/>
      <c r="M14" s="159"/>
      <c r="N14" s="159"/>
    </row>
    <row r="15" spans="1:42" ht="15" customHeight="1">
      <c r="A15" s="256"/>
      <c r="B15" s="160" t="s">
        <v>229</v>
      </c>
      <c r="C15" s="161" t="s">
        <v>713</v>
      </c>
      <c r="D15" s="152" t="s">
        <v>710</v>
      </c>
      <c r="E15" s="153">
        <v>161</v>
      </c>
      <c r="F15" s="155">
        <v>157</v>
      </c>
      <c r="G15" s="155">
        <v>5</v>
      </c>
      <c r="H15" s="155" t="s">
        <v>213</v>
      </c>
      <c r="I15" s="165">
        <v>2</v>
      </c>
      <c r="J15" s="157">
        <v>41</v>
      </c>
      <c r="K15" s="162"/>
      <c r="L15" s="170"/>
      <c r="M15" s="171"/>
      <c r="N15" s="171"/>
    </row>
    <row r="16" spans="1:42" ht="15" customHeight="1">
      <c r="A16" s="256"/>
      <c r="B16" s="160" t="s">
        <v>229</v>
      </c>
      <c r="C16" s="161" t="s">
        <v>714</v>
      </c>
      <c r="D16" s="152" t="s">
        <v>710</v>
      </c>
      <c r="E16" s="153">
        <v>161</v>
      </c>
      <c r="F16" s="155">
        <v>156</v>
      </c>
      <c r="G16" s="155">
        <v>5</v>
      </c>
      <c r="H16" s="155" t="s">
        <v>213</v>
      </c>
      <c r="I16" s="165">
        <v>1</v>
      </c>
      <c r="J16" s="157">
        <v>59.5</v>
      </c>
      <c r="K16" s="162"/>
      <c r="L16" s="159"/>
      <c r="M16" s="159"/>
      <c r="N16" s="159"/>
    </row>
    <row r="17" spans="1:14" ht="15.75" customHeight="1">
      <c r="A17" s="256"/>
      <c r="B17" s="160" t="s">
        <v>229</v>
      </c>
      <c r="C17" s="161" t="s">
        <v>714</v>
      </c>
      <c r="D17" s="152" t="s">
        <v>710</v>
      </c>
      <c r="E17" s="153">
        <v>161</v>
      </c>
      <c r="F17" s="155">
        <v>156</v>
      </c>
      <c r="G17" s="155">
        <v>6</v>
      </c>
      <c r="H17" s="155" t="s">
        <v>213</v>
      </c>
      <c r="I17" s="165">
        <v>1</v>
      </c>
      <c r="J17" s="157">
        <v>114</v>
      </c>
      <c r="K17" s="172"/>
      <c r="L17" s="158"/>
      <c r="M17" s="158"/>
      <c r="N17" s="158"/>
    </row>
    <row r="18" spans="1:14" ht="15.75" customHeight="1">
      <c r="A18" s="256"/>
      <c r="B18" s="160" t="s">
        <v>229</v>
      </c>
      <c r="C18" s="161" t="s">
        <v>714</v>
      </c>
      <c r="D18" s="152" t="s">
        <v>710</v>
      </c>
      <c r="E18" s="153">
        <v>161</v>
      </c>
      <c r="F18" s="155">
        <v>156</v>
      </c>
      <c r="G18" s="155">
        <v>7</v>
      </c>
      <c r="H18" s="155" t="s">
        <v>213</v>
      </c>
      <c r="I18" s="165">
        <v>1</v>
      </c>
      <c r="J18" s="157">
        <v>71</v>
      </c>
      <c r="K18" s="169"/>
      <c r="L18" s="159"/>
      <c r="M18" s="159"/>
      <c r="N18" s="159"/>
    </row>
    <row r="19" spans="1:14" ht="15.75" customHeight="1">
      <c r="A19" s="256"/>
      <c r="B19" s="160" t="s">
        <v>229</v>
      </c>
      <c r="C19" s="161" t="s">
        <v>714</v>
      </c>
      <c r="D19" s="152" t="s">
        <v>710</v>
      </c>
      <c r="E19" s="153">
        <v>161</v>
      </c>
      <c r="F19" s="155">
        <v>156</v>
      </c>
      <c r="G19" s="155">
        <v>8</v>
      </c>
      <c r="H19" s="155" t="s">
        <v>213</v>
      </c>
      <c r="I19" s="165">
        <v>1</v>
      </c>
      <c r="J19" s="157">
        <v>97</v>
      </c>
      <c r="K19" s="169"/>
      <c r="L19" s="159"/>
      <c r="M19" s="159"/>
      <c r="N19" s="159"/>
    </row>
    <row r="20" spans="1:14" ht="15.75" customHeight="1">
      <c r="A20" s="256"/>
      <c r="B20" s="160" t="s">
        <v>229</v>
      </c>
      <c r="C20" s="161" t="s">
        <v>714</v>
      </c>
      <c r="D20" s="152" t="s">
        <v>710</v>
      </c>
      <c r="E20" s="153">
        <v>161</v>
      </c>
      <c r="F20" s="155">
        <v>156</v>
      </c>
      <c r="G20" s="155">
        <v>9</v>
      </c>
      <c r="H20" s="155" t="s">
        <v>213</v>
      </c>
      <c r="I20" s="165">
        <v>1</v>
      </c>
      <c r="J20" s="157">
        <v>49</v>
      </c>
      <c r="K20" s="169"/>
      <c r="L20" s="159"/>
      <c r="M20" s="159"/>
      <c r="N20" s="159"/>
    </row>
    <row r="21" spans="1:14" ht="15.75" customHeight="1">
      <c r="A21" s="256"/>
      <c r="B21" s="160" t="s">
        <v>229</v>
      </c>
      <c r="C21" s="161" t="s">
        <v>714</v>
      </c>
      <c r="D21" s="152" t="s">
        <v>710</v>
      </c>
      <c r="E21" s="153">
        <v>161</v>
      </c>
      <c r="F21" s="155">
        <v>156</v>
      </c>
      <c r="G21" s="155">
        <v>11</v>
      </c>
      <c r="H21" s="155" t="s">
        <v>213</v>
      </c>
      <c r="I21" s="165">
        <v>1</v>
      </c>
      <c r="J21" s="157">
        <v>51</v>
      </c>
      <c r="K21" s="169"/>
      <c r="L21" s="159"/>
      <c r="M21" s="159"/>
      <c r="N21" s="159"/>
    </row>
    <row r="22" spans="1:14" ht="15.75" customHeight="1">
      <c r="A22" s="256"/>
      <c r="B22" s="160" t="s">
        <v>229</v>
      </c>
      <c r="C22" s="161" t="s">
        <v>714</v>
      </c>
      <c r="D22" s="152" t="s">
        <v>710</v>
      </c>
      <c r="E22" s="153">
        <v>161</v>
      </c>
      <c r="F22" s="155">
        <v>156</v>
      </c>
      <c r="G22" s="155">
        <v>10</v>
      </c>
      <c r="H22" s="155" t="s">
        <v>213</v>
      </c>
      <c r="I22" s="165">
        <v>1</v>
      </c>
      <c r="J22" s="157">
        <v>105</v>
      </c>
      <c r="K22" s="169"/>
      <c r="L22" s="159"/>
      <c r="M22" s="159"/>
      <c r="N22" s="159"/>
    </row>
    <row r="23" spans="1:14" ht="15.75" customHeight="1">
      <c r="A23" s="256"/>
      <c r="B23" s="160" t="s">
        <v>229</v>
      </c>
      <c r="C23" s="161" t="s">
        <v>715</v>
      </c>
      <c r="D23" s="152" t="s">
        <v>710</v>
      </c>
      <c r="E23" s="153">
        <v>161</v>
      </c>
      <c r="F23" s="155">
        <v>269</v>
      </c>
      <c r="G23" s="155">
        <v>504</v>
      </c>
      <c r="H23" s="155" t="s">
        <v>70</v>
      </c>
      <c r="I23" s="165">
        <v>4</v>
      </c>
      <c r="J23" s="157"/>
      <c r="K23" s="169"/>
      <c r="L23" s="155"/>
      <c r="M23" s="155"/>
      <c r="N23" s="155"/>
    </row>
    <row r="24" spans="1:14" ht="15.75" customHeight="1">
      <c r="A24" s="256"/>
      <c r="B24" s="160" t="s">
        <v>229</v>
      </c>
      <c r="C24" s="161" t="s">
        <v>715</v>
      </c>
      <c r="D24" s="152" t="s">
        <v>710</v>
      </c>
      <c r="E24" s="153">
        <v>161</v>
      </c>
      <c r="F24" s="155">
        <v>269</v>
      </c>
      <c r="G24" s="155">
        <v>503</v>
      </c>
      <c r="H24" s="155" t="s">
        <v>21</v>
      </c>
      <c r="I24" s="165">
        <v>2</v>
      </c>
      <c r="J24" s="157"/>
      <c r="K24" s="169"/>
      <c r="L24" s="155"/>
      <c r="M24" s="155"/>
      <c r="N24" s="155"/>
    </row>
    <row r="25" spans="1:14" ht="15.75" customHeight="1">
      <c r="A25" s="256"/>
      <c r="B25" s="160" t="s">
        <v>229</v>
      </c>
      <c r="C25" s="161" t="s">
        <v>715</v>
      </c>
      <c r="D25" s="152" t="s">
        <v>710</v>
      </c>
      <c r="E25" s="153">
        <v>161</v>
      </c>
      <c r="F25" s="155">
        <v>269</v>
      </c>
      <c r="G25" s="155">
        <v>505</v>
      </c>
      <c r="H25" s="155" t="s">
        <v>70</v>
      </c>
      <c r="I25" s="165">
        <v>4</v>
      </c>
      <c r="J25" s="157"/>
      <c r="K25" s="169"/>
      <c r="L25" s="155"/>
      <c r="M25" s="155"/>
      <c r="N25" s="155"/>
    </row>
    <row r="26" spans="1:14" ht="15" customHeight="1">
      <c r="A26" s="256" t="s">
        <v>716</v>
      </c>
      <c r="B26" s="160" t="s">
        <v>717</v>
      </c>
      <c r="C26" s="173" t="s">
        <v>718</v>
      </c>
      <c r="D26" s="152" t="s">
        <v>710</v>
      </c>
      <c r="E26" s="153">
        <v>164</v>
      </c>
      <c r="F26" s="155">
        <v>320</v>
      </c>
      <c r="G26" s="155">
        <v>512</v>
      </c>
      <c r="H26" s="155" t="s">
        <v>21</v>
      </c>
      <c r="I26" s="155">
        <v>2</v>
      </c>
      <c r="J26" s="157">
        <v>9101.25</v>
      </c>
      <c r="K26" s="157">
        <v>1119</v>
      </c>
      <c r="L26" s="159"/>
      <c r="M26" s="159"/>
      <c r="N26" s="159"/>
    </row>
    <row r="27" spans="1:14" ht="15" customHeight="1">
      <c r="A27" s="256"/>
      <c r="B27" s="160" t="s">
        <v>719</v>
      </c>
      <c r="C27" s="173" t="s">
        <v>720</v>
      </c>
      <c r="D27" s="152" t="s">
        <v>710</v>
      </c>
      <c r="E27" s="153">
        <v>164</v>
      </c>
      <c r="F27" s="155">
        <v>320</v>
      </c>
      <c r="G27" s="155">
        <v>513</v>
      </c>
      <c r="H27" s="155" t="s">
        <v>69</v>
      </c>
      <c r="I27" s="155">
        <v>6</v>
      </c>
      <c r="J27" s="157">
        <v>513</v>
      </c>
      <c r="K27" s="157"/>
      <c r="L27" s="159"/>
      <c r="M27" s="159"/>
      <c r="N27" s="159"/>
    </row>
    <row r="28" spans="1:14" ht="15.75" customHeight="1">
      <c r="A28" s="256"/>
      <c r="B28" s="160" t="s">
        <v>721</v>
      </c>
      <c r="C28" s="173" t="s">
        <v>722</v>
      </c>
      <c r="D28" s="152" t="s">
        <v>710</v>
      </c>
      <c r="E28" s="153">
        <v>164</v>
      </c>
      <c r="F28" s="155">
        <v>320</v>
      </c>
      <c r="G28" s="155">
        <v>516</v>
      </c>
      <c r="H28" s="155" t="s">
        <v>165</v>
      </c>
      <c r="I28" s="155"/>
      <c r="J28" s="157">
        <v>9</v>
      </c>
      <c r="K28" s="169"/>
      <c r="L28" s="159"/>
      <c r="M28" s="159"/>
      <c r="N28" s="159"/>
    </row>
    <row r="29" spans="1:14" ht="15.75" customHeight="1">
      <c r="A29" s="256"/>
      <c r="B29" s="173" t="s">
        <v>723</v>
      </c>
      <c r="C29" s="160" t="s">
        <v>724</v>
      </c>
      <c r="D29" s="152" t="s">
        <v>710</v>
      </c>
      <c r="E29" s="153">
        <v>164</v>
      </c>
      <c r="F29" s="155">
        <v>320</v>
      </c>
      <c r="G29" s="155">
        <v>509</v>
      </c>
      <c r="H29" s="155" t="s">
        <v>52</v>
      </c>
      <c r="I29" s="155">
        <v>13</v>
      </c>
      <c r="J29" s="157">
        <v>157.91999999999999</v>
      </c>
      <c r="K29" s="169"/>
      <c r="L29" s="159"/>
      <c r="M29" s="159"/>
      <c r="N29" s="159"/>
    </row>
    <row r="30" spans="1:14" ht="15.75" customHeight="1">
      <c r="A30" s="256"/>
      <c r="B30" s="173" t="s">
        <v>723</v>
      </c>
      <c r="C30" s="160" t="s">
        <v>725</v>
      </c>
      <c r="D30" s="152" t="s">
        <v>710</v>
      </c>
      <c r="E30" s="153">
        <v>164</v>
      </c>
      <c r="F30" s="155">
        <v>320</v>
      </c>
      <c r="G30" s="155">
        <v>510</v>
      </c>
      <c r="H30" s="155" t="s">
        <v>52</v>
      </c>
      <c r="I30" s="155">
        <v>15</v>
      </c>
      <c r="J30" s="157">
        <v>23.8</v>
      </c>
      <c r="K30" s="169"/>
      <c r="L30" s="159"/>
      <c r="M30" s="159"/>
      <c r="N30" s="159"/>
    </row>
    <row r="31" spans="1:14" ht="15.75" customHeight="1">
      <c r="A31" s="256"/>
      <c r="B31" s="173" t="s">
        <v>723</v>
      </c>
      <c r="C31" s="160" t="s">
        <v>726</v>
      </c>
      <c r="D31" s="152" t="s">
        <v>710</v>
      </c>
      <c r="E31" s="153">
        <v>164</v>
      </c>
      <c r="F31" s="155">
        <v>320</v>
      </c>
      <c r="G31" s="155">
        <v>511</v>
      </c>
      <c r="H31" s="155" t="s">
        <v>52</v>
      </c>
      <c r="I31" s="155">
        <v>15</v>
      </c>
      <c r="J31" s="157">
        <v>19.260000000000002</v>
      </c>
      <c r="K31" s="169"/>
      <c r="L31" s="159"/>
      <c r="M31" s="159"/>
      <c r="N31" s="159"/>
    </row>
    <row r="32" spans="1:14" ht="15.75" customHeight="1">
      <c r="A32" s="256"/>
      <c r="B32" s="173" t="s">
        <v>723</v>
      </c>
      <c r="C32" s="160" t="s">
        <v>727</v>
      </c>
      <c r="D32" s="152" t="s">
        <v>710</v>
      </c>
      <c r="E32" s="153">
        <v>164</v>
      </c>
      <c r="F32" s="155">
        <v>320</v>
      </c>
      <c r="G32" s="155">
        <v>514</v>
      </c>
      <c r="H32" s="155" t="s">
        <v>52</v>
      </c>
      <c r="I32" s="155">
        <v>13</v>
      </c>
      <c r="J32" s="157">
        <v>78</v>
      </c>
      <c r="K32" s="169"/>
      <c r="L32" s="159"/>
      <c r="M32" s="159"/>
      <c r="N32" s="159"/>
    </row>
    <row r="33" spans="1:42" ht="15.75" customHeight="1">
      <c r="A33" s="256"/>
      <c r="B33" s="173" t="s">
        <v>728</v>
      </c>
      <c r="C33" s="160" t="s">
        <v>729</v>
      </c>
      <c r="D33" s="152" t="s">
        <v>710</v>
      </c>
      <c r="E33" s="153">
        <v>164</v>
      </c>
      <c r="F33" s="155">
        <v>320</v>
      </c>
      <c r="G33" s="155">
        <v>515</v>
      </c>
      <c r="H33" s="155" t="s">
        <v>57</v>
      </c>
      <c r="I33" s="155">
        <v>5</v>
      </c>
      <c r="J33" s="157">
        <v>310.94</v>
      </c>
      <c r="K33" s="169"/>
      <c r="L33" s="159"/>
      <c r="M33" s="159"/>
      <c r="N33" s="159"/>
    </row>
    <row r="34" spans="1:42" ht="15.75" customHeight="1">
      <c r="A34" s="165" t="s">
        <v>730</v>
      </c>
      <c r="B34" s="174" t="s">
        <v>731</v>
      </c>
      <c r="C34" s="173" t="s">
        <v>732</v>
      </c>
      <c r="D34" s="152" t="s">
        <v>710</v>
      </c>
      <c r="E34" s="153">
        <v>162</v>
      </c>
      <c r="F34" s="155">
        <v>102</v>
      </c>
      <c r="G34" s="155">
        <v>502</v>
      </c>
      <c r="H34" s="155" t="s">
        <v>21</v>
      </c>
      <c r="I34" s="155">
        <v>2</v>
      </c>
      <c r="J34" s="157">
        <v>483.3</v>
      </c>
      <c r="K34" s="169"/>
      <c r="L34" s="159"/>
      <c r="M34" s="159"/>
      <c r="N34" s="159"/>
    </row>
    <row r="35" spans="1:42" ht="15.75" customHeight="1">
      <c r="A35" s="165" t="s">
        <v>733</v>
      </c>
      <c r="B35" s="160" t="s">
        <v>734</v>
      </c>
      <c r="C35" s="161" t="s">
        <v>735</v>
      </c>
      <c r="D35" s="152" t="s">
        <v>710</v>
      </c>
      <c r="E35" s="153">
        <v>161</v>
      </c>
      <c r="F35" s="155">
        <v>255</v>
      </c>
      <c r="G35" s="155">
        <v>503</v>
      </c>
      <c r="H35" s="155" t="s">
        <v>29</v>
      </c>
      <c r="I35" s="155">
        <v>5</v>
      </c>
      <c r="J35" s="157">
        <v>776</v>
      </c>
      <c r="K35" s="169"/>
      <c r="L35" s="155"/>
      <c r="M35" s="155"/>
      <c r="N35" s="155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</row>
    <row r="36" spans="1:42" ht="45" customHeight="1">
      <c r="A36" s="252" t="s">
        <v>736</v>
      </c>
      <c r="B36" s="174" t="s">
        <v>737</v>
      </c>
      <c r="C36" s="173" t="s">
        <v>738</v>
      </c>
      <c r="D36" s="152" t="s">
        <v>710</v>
      </c>
      <c r="E36" s="153">
        <v>138</v>
      </c>
      <c r="F36" s="154" t="s">
        <v>739</v>
      </c>
      <c r="G36" s="155"/>
      <c r="H36" s="155" t="s">
        <v>21</v>
      </c>
      <c r="I36" s="155">
        <v>1</v>
      </c>
      <c r="J36" s="157">
        <v>23945</v>
      </c>
      <c r="K36" s="157">
        <f>84469-K41</f>
        <v>70029</v>
      </c>
      <c r="L36" s="155"/>
      <c r="M36" s="155"/>
      <c r="N36" s="155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</row>
    <row r="37" spans="1:42" ht="15.75" customHeight="1">
      <c r="A37" s="252"/>
      <c r="B37" s="174" t="s">
        <v>740</v>
      </c>
      <c r="C37" s="173" t="s">
        <v>738</v>
      </c>
      <c r="D37" s="152" t="s">
        <v>710</v>
      </c>
      <c r="E37" s="153">
        <v>138</v>
      </c>
      <c r="F37" s="155">
        <v>62</v>
      </c>
      <c r="G37" s="155"/>
      <c r="H37" s="155" t="s">
        <v>85</v>
      </c>
      <c r="I37" s="155">
        <v>2</v>
      </c>
      <c r="J37" s="157">
        <v>41</v>
      </c>
      <c r="K37" s="169"/>
      <c r="L37" s="155"/>
      <c r="M37" s="155"/>
      <c r="N37" s="155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</row>
    <row r="38" spans="1:42" s="176" customFormat="1" ht="15.75" customHeight="1">
      <c r="A38" s="252"/>
      <c r="B38" s="174"/>
      <c r="C38" s="173" t="s">
        <v>738</v>
      </c>
      <c r="D38" s="152" t="s">
        <v>710</v>
      </c>
      <c r="E38" s="153">
        <v>138</v>
      </c>
      <c r="F38" s="155">
        <v>64</v>
      </c>
      <c r="G38" s="155">
        <v>1</v>
      </c>
      <c r="H38" s="155" t="s">
        <v>57</v>
      </c>
      <c r="I38" s="155">
        <v>2</v>
      </c>
      <c r="J38" s="157"/>
      <c r="K38" s="169"/>
      <c r="L38" s="155"/>
      <c r="M38" s="155"/>
      <c r="N38" s="155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</row>
    <row r="39" spans="1:42" ht="15.75" customHeight="1">
      <c r="A39" s="252"/>
      <c r="B39" s="174" t="s">
        <v>741</v>
      </c>
      <c r="C39" s="173" t="s">
        <v>738</v>
      </c>
      <c r="D39" s="152" t="s">
        <v>710</v>
      </c>
      <c r="E39" s="153">
        <v>138</v>
      </c>
      <c r="F39" s="155">
        <v>64</v>
      </c>
      <c r="G39" s="167">
        <v>2</v>
      </c>
      <c r="H39" s="155" t="s">
        <v>63</v>
      </c>
      <c r="I39" s="155">
        <v>5</v>
      </c>
      <c r="J39" s="157">
        <v>1047.77</v>
      </c>
      <c r="K39" s="169"/>
      <c r="L39" s="155"/>
      <c r="M39" s="155"/>
      <c r="N39" s="155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</row>
    <row r="40" spans="1:42" ht="30" customHeight="1">
      <c r="A40" s="252"/>
      <c r="B40" s="174" t="s">
        <v>742</v>
      </c>
      <c r="C40" s="173" t="s">
        <v>738</v>
      </c>
      <c r="D40" s="152" t="s">
        <v>710</v>
      </c>
      <c r="E40" s="153">
        <v>138</v>
      </c>
      <c r="F40" s="154" t="s">
        <v>743</v>
      </c>
      <c r="G40" s="155"/>
      <c r="H40" s="155" t="s">
        <v>276</v>
      </c>
      <c r="I40" s="155"/>
      <c r="J40" s="157"/>
      <c r="K40" s="169"/>
      <c r="L40" s="155"/>
      <c r="M40" s="155"/>
      <c r="N40" s="155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</row>
    <row r="41" spans="1:42" ht="34.5" customHeight="1">
      <c r="A41" s="252"/>
      <c r="B41" s="174" t="s">
        <v>744</v>
      </c>
      <c r="C41" s="173" t="s">
        <v>738</v>
      </c>
      <c r="D41" s="152" t="s">
        <v>710</v>
      </c>
      <c r="E41" s="153" t="s">
        <v>745</v>
      </c>
      <c r="F41" s="154" t="s">
        <v>746</v>
      </c>
      <c r="G41" s="155"/>
      <c r="H41" s="154" t="s">
        <v>747</v>
      </c>
      <c r="I41" s="155"/>
      <c r="J41" s="157"/>
      <c r="K41" s="157">
        <f>5740+8700</f>
        <v>14440</v>
      </c>
      <c r="L41" s="192"/>
      <c r="M41" s="155"/>
      <c r="N41" s="158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</row>
    <row r="42" spans="1:42" s="176" customFormat="1" ht="21.75" customHeight="1">
      <c r="A42" s="252"/>
      <c r="B42" s="174" t="s">
        <v>183</v>
      </c>
      <c r="C42" s="173" t="s">
        <v>738</v>
      </c>
      <c r="D42" s="152" t="s">
        <v>710</v>
      </c>
      <c r="E42" s="153">
        <v>138</v>
      </c>
      <c r="F42" s="154">
        <v>1274</v>
      </c>
      <c r="G42" s="155"/>
      <c r="H42" s="154" t="s">
        <v>748</v>
      </c>
      <c r="I42" s="155"/>
      <c r="J42" s="157"/>
      <c r="K42" s="157">
        <v>33015</v>
      </c>
      <c r="L42" s="192"/>
      <c r="M42" s="155"/>
      <c r="N42" s="158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</row>
    <row r="43" spans="1:42" s="176" customFormat="1" ht="21.75" customHeight="1">
      <c r="A43" s="252"/>
      <c r="B43" s="174" t="s">
        <v>183</v>
      </c>
      <c r="C43" s="173" t="s">
        <v>738</v>
      </c>
      <c r="D43" s="152" t="s">
        <v>710</v>
      </c>
      <c r="E43" s="153">
        <v>138</v>
      </c>
      <c r="F43" s="154">
        <v>1213</v>
      </c>
      <c r="G43" s="155"/>
      <c r="H43" s="154" t="s">
        <v>749</v>
      </c>
      <c r="I43" s="155"/>
      <c r="J43" s="157"/>
      <c r="K43" s="157">
        <v>6298</v>
      </c>
      <c r="L43" s="192"/>
      <c r="M43" s="155"/>
      <c r="N43" s="158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</row>
    <row r="44" spans="1:42" s="176" customFormat="1" ht="21.75" customHeight="1">
      <c r="A44" s="252"/>
      <c r="B44" s="174" t="s">
        <v>183</v>
      </c>
      <c r="C44" s="173" t="s">
        <v>738</v>
      </c>
      <c r="D44" s="152" t="s">
        <v>710</v>
      </c>
      <c r="E44" s="153">
        <v>138</v>
      </c>
      <c r="F44" s="154">
        <v>1208</v>
      </c>
      <c r="G44" s="155"/>
      <c r="H44" s="154" t="s">
        <v>749</v>
      </c>
      <c r="I44" s="155"/>
      <c r="J44" s="157"/>
      <c r="K44" s="157">
        <v>4148</v>
      </c>
      <c r="L44" s="192"/>
      <c r="M44" s="155"/>
      <c r="N44" s="158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</row>
    <row r="45" spans="1:42" ht="15" customHeight="1">
      <c r="A45" s="252" t="s">
        <v>750</v>
      </c>
      <c r="B45" s="160" t="s">
        <v>751</v>
      </c>
      <c r="C45" s="177" t="s">
        <v>752</v>
      </c>
      <c r="D45" s="178" t="s">
        <v>710</v>
      </c>
      <c r="E45" s="179">
        <v>142</v>
      </c>
      <c r="F45" s="180">
        <v>2</v>
      </c>
      <c r="G45" s="180">
        <v>1</v>
      </c>
      <c r="H45" s="180" t="s">
        <v>753</v>
      </c>
      <c r="I45" s="180">
        <v>6</v>
      </c>
      <c r="J45" s="181">
        <v>2045.32</v>
      </c>
      <c r="K45" s="181">
        <f>8770-K51</f>
        <v>940</v>
      </c>
      <c r="L45" s="180"/>
      <c r="M45" s="180"/>
      <c r="N45" s="182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</row>
    <row r="46" spans="1:42" ht="20.25" customHeight="1">
      <c r="A46" s="252"/>
      <c r="B46" s="160" t="s">
        <v>754</v>
      </c>
      <c r="C46" s="161" t="s">
        <v>752</v>
      </c>
      <c r="D46" s="173" t="s">
        <v>710</v>
      </c>
      <c r="E46" s="183">
        <v>142</v>
      </c>
      <c r="F46" s="155">
        <v>2</v>
      </c>
      <c r="G46" s="154">
        <v>2</v>
      </c>
      <c r="H46" s="155" t="s">
        <v>33</v>
      </c>
      <c r="I46" s="155">
        <v>6</v>
      </c>
      <c r="J46" s="157">
        <v>1782.73</v>
      </c>
      <c r="K46" s="162"/>
      <c r="L46" s="155"/>
      <c r="M46" s="155"/>
      <c r="N46" s="155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</row>
    <row r="47" spans="1:42" ht="15" customHeight="1">
      <c r="A47" s="252"/>
      <c r="B47" s="160" t="s">
        <v>755</v>
      </c>
      <c r="C47" s="161" t="s">
        <v>752</v>
      </c>
      <c r="D47" s="173" t="s">
        <v>710</v>
      </c>
      <c r="E47" s="183">
        <v>142</v>
      </c>
      <c r="F47" s="155">
        <v>182</v>
      </c>
      <c r="G47" s="155"/>
      <c r="H47" s="155" t="s">
        <v>304</v>
      </c>
      <c r="I47" s="155">
        <v>6</v>
      </c>
      <c r="J47" s="157">
        <v>1227.02</v>
      </c>
      <c r="K47" s="162"/>
      <c r="L47" s="155"/>
      <c r="M47" s="155"/>
      <c r="N47" s="155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</row>
    <row r="48" spans="1:42" ht="15.75" customHeight="1">
      <c r="A48" s="252"/>
      <c r="B48" s="160" t="s">
        <v>756</v>
      </c>
      <c r="C48" s="161" t="s">
        <v>752</v>
      </c>
      <c r="D48" s="173" t="s">
        <v>710</v>
      </c>
      <c r="E48" s="153">
        <v>142</v>
      </c>
      <c r="F48" s="155">
        <v>3</v>
      </c>
      <c r="G48" s="155">
        <v>1</v>
      </c>
      <c r="H48" s="155" t="s">
        <v>57</v>
      </c>
      <c r="I48" s="155">
        <v>1</v>
      </c>
      <c r="J48" s="157">
        <v>204.89</v>
      </c>
      <c r="K48" s="169"/>
      <c r="L48" s="192"/>
      <c r="M48" s="155"/>
      <c r="N48" s="158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</row>
    <row r="49" spans="1:32" ht="15" customHeight="1">
      <c r="A49" s="252"/>
      <c r="B49" s="160" t="s">
        <v>757</v>
      </c>
      <c r="C49" s="161" t="s">
        <v>752</v>
      </c>
      <c r="D49" s="173" t="s">
        <v>710</v>
      </c>
      <c r="E49" s="153">
        <v>142</v>
      </c>
      <c r="F49" s="155">
        <v>3</v>
      </c>
      <c r="G49" s="155">
        <v>2</v>
      </c>
      <c r="H49" s="155" t="s">
        <v>85</v>
      </c>
      <c r="I49" s="155">
        <v>3</v>
      </c>
      <c r="J49" s="157">
        <v>658</v>
      </c>
      <c r="K49" s="162"/>
      <c r="L49" s="155"/>
      <c r="M49" s="155"/>
      <c r="N49" s="158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</row>
    <row r="50" spans="1:32" s="184" customFormat="1" ht="15" customHeight="1">
      <c r="A50" s="252"/>
      <c r="B50" s="160" t="s">
        <v>758</v>
      </c>
      <c r="C50" s="161" t="s">
        <v>752</v>
      </c>
      <c r="D50" s="173" t="s">
        <v>710</v>
      </c>
      <c r="E50" s="153">
        <v>142</v>
      </c>
      <c r="F50" s="155">
        <v>618</v>
      </c>
      <c r="G50" s="155">
        <v>1</v>
      </c>
      <c r="H50" s="155" t="s">
        <v>304</v>
      </c>
      <c r="I50" s="155">
        <v>5</v>
      </c>
      <c r="J50" s="157">
        <v>76</v>
      </c>
      <c r="K50" s="162"/>
      <c r="L50" s="155"/>
      <c r="M50" s="155"/>
      <c r="N50" s="158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</row>
    <row r="51" spans="1:32" ht="30" customHeight="1">
      <c r="A51" s="252"/>
      <c r="B51" s="185" t="s">
        <v>744</v>
      </c>
      <c r="C51" s="161" t="s">
        <v>752</v>
      </c>
      <c r="D51" s="173" t="s">
        <v>710</v>
      </c>
      <c r="E51" s="153">
        <v>142</v>
      </c>
      <c r="F51" s="154" t="s">
        <v>759</v>
      </c>
      <c r="G51" s="155"/>
      <c r="H51" s="154" t="s">
        <v>747</v>
      </c>
      <c r="I51" s="155"/>
      <c r="J51" s="157"/>
      <c r="K51" s="157">
        <f>5650+2180</f>
        <v>7830</v>
      </c>
      <c r="L51" s="192"/>
      <c r="M51" s="155"/>
      <c r="N51" s="155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</row>
    <row r="52" spans="1:32" ht="15" customHeight="1">
      <c r="A52" s="165" t="s">
        <v>760</v>
      </c>
      <c r="B52" s="160" t="s">
        <v>761</v>
      </c>
      <c r="C52" s="161" t="s">
        <v>762</v>
      </c>
      <c r="D52" s="173" t="s">
        <v>710</v>
      </c>
      <c r="E52" s="153">
        <v>131</v>
      </c>
      <c r="F52" s="155">
        <v>207</v>
      </c>
      <c r="G52" s="155">
        <v>500</v>
      </c>
      <c r="H52" s="155" t="s">
        <v>210</v>
      </c>
      <c r="I52" s="155">
        <v>3</v>
      </c>
      <c r="J52" s="157">
        <v>212.72</v>
      </c>
      <c r="K52" s="157">
        <v>88</v>
      </c>
      <c r="L52" s="192"/>
      <c r="M52" s="155"/>
      <c r="N52" s="155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</row>
    <row r="53" spans="1:32" ht="15" customHeight="1">
      <c r="A53" s="252" t="s">
        <v>763</v>
      </c>
      <c r="B53" s="257" t="s">
        <v>764</v>
      </c>
      <c r="C53" s="258" t="s">
        <v>765</v>
      </c>
      <c r="D53" s="260" t="s">
        <v>710</v>
      </c>
      <c r="E53" s="153">
        <v>113</v>
      </c>
      <c r="F53" s="155">
        <v>373</v>
      </c>
      <c r="G53" s="155">
        <v>504</v>
      </c>
      <c r="H53" s="155" t="s">
        <v>21</v>
      </c>
      <c r="I53" s="155">
        <v>2</v>
      </c>
      <c r="J53" s="261">
        <f>51928+650.47</f>
        <v>52578.47</v>
      </c>
      <c r="K53" s="263">
        <v>117667</v>
      </c>
      <c r="L53" s="259"/>
      <c r="M53" s="266"/>
      <c r="N53" s="259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</row>
    <row r="54" spans="1:32" ht="15" customHeight="1">
      <c r="A54" s="252"/>
      <c r="B54" s="257"/>
      <c r="C54" s="258"/>
      <c r="D54" s="260"/>
      <c r="E54" s="153">
        <v>113</v>
      </c>
      <c r="F54" s="155">
        <v>373</v>
      </c>
      <c r="G54" s="155">
        <v>505</v>
      </c>
      <c r="H54" s="155" t="s">
        <v>164</v>
      </c>
      <c r="I54" s="155" t="s">
        <v>22</v>
      </c>
      <c r="J54" s="261"/>
      <c r="K54" s="263"/>
      <c r="L54" s="259"/>
      <c r="M54" s="266"/>
      <c r="N54" s="259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</row>
    <row r="55" spans="1:32" ht="15" customHeight="1">
      <c r="A55" s="252"/>
      <c r="B55" s="257"/>
      <c r="C55" s="258"/>
      <c r="D55" s="260"/>
      <c r="E55" s="153">
        <v>113</v>
      </c>
      <c r="F55" s="186">
        <v>373</v>
      </c>
      <c r="G55" s="186">
        <v>506</v>
      </c>
      <c r="H55" s="186" t="s">
        <v>164</v>
      </c>
      <c r="I55" s="186" t="s">
        <v>22</v>
      </c>
      <c r="J55" s="261"/>
      <c r="K55" s="263"/>
      <c r="L55" s="259"/>
      <c r="M55" s="266"/>
      <c r="N55" s="259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</row>
    <row r="56" spans="1:32" ht="15" customHeight="1">
      <c r="A56" s="252"/>
      <c r="B56" s="257"/>
      <c r="C56" s="258"/>
      <c r="D56" s="260"/>
      <c r="E56" s="153">
        <v>113</v>
      </c>
      <c r="F56" s="155">
        <v>373</v>
      </c>
      <c r="G56" s="155">
        <v>507</v>
      </c>
      <c r="H56" s="155" t="s">
        <v>164</v>
      </c>
      <c r="I56" s="155" t="s">
        <v>22</v>
      </c>
      <c r="J56" s="261"/>
      <c r="K56" s="263"/>
      <c r="L56" s="259"/>
      <c r="M56" s="266"/>
      <c r="N56" s="259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</row>
    <row r="57" spans="1:32" ht="15" customHeight="1">
      <c r="A57" s="252"/>
      <c r="B57" s="257"/>
      <c r="C57" s="258"/>
      <c r="D57" s="260"/>
      <c r="E57" s="187">
        <v>113</v>
      </c>
      <c r="F57" s="186">
        <v>373</v>
      </c>
      <c r="G57" s="186">
        <v>508</v>
      </c>
      <c r="H57" s="186" t="s">
        <v>164</v>
      </c>
      <c r="I57" s="186" t="s">
        <v>22</v>
      </c>
      <c r="J57" s="261"/>
      <c r="K57" s="263"/>
      <c r="L57" s="259"/>
      <c r="M57" s="266"/>
      <c r="N57" s="259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</row>
    <row r="58" spans="1:32" ht="15" customHeight="1">
      <c r="A58" s="252"/>
      <c r="B58" s="257"/>
      <c r="C58" s="258"/>
      <c r="D58" s="260"/>
      <c r="E58" s="153">
        <v>113</v>
      </c>
      <c r="F58" s="155">
        <v>373</v>
      </c>
      <c r="G58" s="155">
        <v>500</v>
      </c>
      <c r="H58" s="155" t="s">
        <v>766</v>
      </c>
      <c r="I58" s="155" t="s">
        <v>22</v>
      </c>
      <c r="J58" s="261"/>
      <c r="K58" s="263"/>
      <c r="L58" s="259"/>
      <c r="M58" s="266"/>
      <c r="N58" s="259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</row>
    <row r="59" spans="1:32" ht="15" customHeight="1">
      <c r="A59" s="252"/>
      <c r="B59" s="257"/>
      <c r="C59" s="258"/>
      <c r="D59" s="260"/>
      <c r="E59" s="187">
        <v>113</v>
      </c>
      <c r="F59" s="186">
        <v>373</v>
      </c>
      <c r="G59" s="186">
        <v>502</v>
      </c>
      <c r="H59" s="186" t="s">
        <v>52</v>
      </c>
      <c r="I59" s="186">
        <v>12</v>
      </c>
      <c r="J59" s="261"/>
      <c r="K59" s="263"/>
      <c r="L59" s="259"/>
      <c r="M59" s="266"/>
      <c r="N59" s="259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</row>
    <row r="60" spans="1:32" ht="15" customHeight="1">
      <c r="A60" s="252"/>
      <c r="B60" s="257"/>
      <c r="C60" s="258"/>
      <c r="D60" s="260"/>
      <c r="E60" s="153">
        <v>113</v>
      </c>
      <c r="F60" s="155">
        <v>373</v>
      </c>
      <c r="G60" s="155">
        <v>503</v>
      </c>
      <c r="H60" s="155" t="s">
        <v>52</v>
      </c>
      <c r="I60" s="155">
        <v>12</v>
      </c>
      <c r="J60" s="261"/>
      <c r="K60" s="263"/>
      <c r="L60" s="259"/>
      <c r="M60" s="266"/>
      <c r="N60" s="259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</row>
    <row r="61" spans="1:32" ht="15" customHeight="1">
      <c r="A61" s="252"/>
      <c r="B61" s="151" t="s">
        <v>767</v>
      </c>
      <c r="C61" s="177" t="s">
        <v>765</v>
      </c>
      <c r="D61" s="152" t="s">
        <v>710</v>
      </c>
      <c r="E61" s="187">
        <v>113</v>
      </c>
      <c r="F61" s="186">
        <v>6</v>
      </c>
      <c r="G61" s="186"/>
      <c r="H61" s="186" t="s">
        <v>98</v>
      </c>
      <c r="I61" s="186">
        <v>3</v>
      </c>
      <c r="J61" s="156">
        <v>3300</v>
      </c>
      <c r="K61" s="188"/>
      <c r="L61" s="189"/>
      <c r="M61" s="171"/>
      <c r="N61" s="171"/>
    </row>
    <row r="62" spans="1:32" ht="15" customHeight="1">
      <c r="A62" s="165" t="s">
        <v>768</v>
      </c>
      <c r="B62" s="174" t="s">
        <v>769</v>
      </c>
      <c r="C62" s="161" t="s">
        <v>770</v>
      </c>
      <c r="D62" s="152" t="s">
        <v>710</v>
      </c>
      <c r="E62" s="187">
        <v>163</v>
      </c>
      <c r="F62" s="186">
        <v>426</v>
      </c>
      <c r="G62" s="186">
        <v>500</v>
      </c>
      <c r="H62" s="186" t="s">
        <v>21</v>
      </c>
      <c r="I62" s="186" t="s">
        <v>22</v>
      </c>
      <c r="J62" s="156">
        <v>5940.94</v>
      </c>
      <c r="K62" s="188"/>
      <c r="L62" s="189"/>
      <c r="M62" s="171"/>
      <c r="N62" s="171"/>
    </row>
    <row r="63" spans="1:32" ht="15" customHeight="1">
      <c r="A63" s="165" t="s">
        <v>768</v>
      </c>
      <c r="B63" s="174" t="s">
        <v>769</v>
      </c>
      <c r="C63" s="161" t="s">
        <v>770</v>
      </c>
      <c r="D63" s="152" t="s">
        <v>710</v>
      </c>
      <c r="E63" s="187">
        <v>163</v>
      </c>
      <c r="F63" s="186">
        <v>426</v>
      </c>
      <c r="G63" s="186">
        <v>501</v>
      </c>
      <c r="H63" s="186" t="s">
        <v>29</v>
      </c>
      <c r="I63" s="186">
        <v>2</v>
      </c>
      <c r="J63" s="156">
        <v>1517.55</v>
      </c>
      <c r="K63" s="188"/>
      <c r="L63" s="189"/>
      <c r="M63" s="171"/>
      <c r="N63" s="171"/>
    </row>
    <row r="64" spans="1:32" ht="15" customHeight="1">
      <c r="A64" s="165" t="s">
        <v>771</v>
      </c>
      <c r="B64" s="160" t="s">
        <v>772</v>
      </c>
      <c r="C64" s="173" t="s">
        <v>773</v>
      </c>
      <c r="D64" s="152" t="s">
        <v>710</v>
      </c>
      <c r="E64" s="153">
        <v>91</v>
      </c>
      <c r="F64" s="155">
        <v>725</v>
      </c>
      <c r="G64" s="155">
        <v>1</v>
      </c>
      <c r="H64" s="155" t="s">
        <v>213</v>
      </c>
      <c r="I64" s="155">
        <v>3</v>
      </c>
      <c r="J64" s="157">
        <v>142</v>
      </c>
      <c r="K64" s="162"/>
      <c r="L64" s="159"/>
      <c r="M64" s="159"/>
      <c r="N64" s="159"/>
    </row>
    <row r="65" spans="1:42" ht="15" customHeight="1">
      <c r="A65" s="165" t="s">
        <v>771</v>
      </c>
      <c r="B65" s="160" t="s">
        <v>772</v>
      </c>
      <c r="C65" s="173" t="s">
        <v>773</v>
      </c>
      <c r="D65" s="173" t="s">
        <v>710</v>
      </c>
      <c r="E65" s="153">
        <v>91</v>
      </c>
      <c r="F65" s="155">
        <v>725</v>
      </c>
      <c r="G65" s="155">
        <v>3</v>
      </c>
      <c r="H65" s="155" t="s">
        <v>213</v>
      </c>
      <c r="I65" s="155">
        <v>3</v>
      </c>
      <c r="J65" s="157">
        <v>248.89</v>
      </c>
      <c r="K65" s="162"/>
      <c r="L65" s="159"/>
      <c r="M65" s="159"/>
      <c r="N65" s="159"/>
    </row>
    <row r="66" spans="1:42" ht="45" customHeight="1">
      <c r="A66" s="190" t="s">
        <v>774</v>
      </c>
      <c r="B66" s="151" t="s">
        <v>775</v>
      </c>
      <c r="C66" s="178" t="s">
        <v>776</v>
      </c>
      <c r="D66" s="152" t="s">
        <v>710</v>
      </c>
      <c r="E66" s="153">
        <v>50</v>
      </c>
      <c r="F66" s="155">
        <v>913</v>
      </c>
      <c r="G66" s="154" t="s">
        <v>777</v>
      </c>
      <c r="H66" s="155" t="s">
        <v>33</v>
      </c>
      <c r="I66" s="155">
        <v>6</v>
      </c>
      <c r="J66" s="157">
        <v>3991</v>
      </c>
      <c r="K66" s="162"/>
      <c r="L66" s="159"/>
      <c r="M66" s="159"/>
      <c r="N66" s="159"/>
    </row>
    <row r="67" spans="1:42" ht="23.1" customHeight="1">
      <c r="A67" s="165" t="s">
        <v>778</v>
      </c>
      <c r="B67" s="160" t="s">
        <v>779</v>
      </c>
      <c r="C67" s="161" t="s">
        <v>780</v>
      </c>
      <c r="D67" s="152" t="s">
        <v>710</v>
      </c>
      <c r="E67" s="153">
        <v>35</v>
      </c>
      <c r="F67" s="155">
        <v>428</v>
      </c>
      <c r="G67" s="155"/>
      <c r="H67" s="155" t="s">
        <v>29</v>
      </c>
      <c r="I67" s="155">
        <v>3</v>
      </c>
      <c r="J67" s="157">
        <v>2651.09</v>
      </c>
      <c r="K67" s="162"/>
      <c r="L67" s="159"/>
      <c r="M67" s="159"/>
      <c r="N67" s="159"/>
    </row>
    <row r="68" spans="1:42" ht="23.1" customHeight="1">
      <c r="A68" s="165" t="s">
        <v>781</v>
      </c>
      <c r="B68" s="174" t="s">
        <v>782</v>
      </c>
      <c r="C68" s="161" t="s">
        <v>783</v>
      </c>
      <c r="D68" s="152" t="s">
        <v>710</v>
      </c>
      <c r="E68" s="153">
        <v>22</v>
      </c>
      <c r="F68" s="155">
        <v>680</v>
      </c>
      <c r="G68" s="155"/>
      <c r="H68" s="155" t="s">
        <v>21</v>
      </c>
      <c r="I68" s="155">
        <v>2</v>
      </c>
      <c r="J68" s="157">
        <v>632</v>
      </c>
      <c r="K68" s="162"/>
      <c r="L68" s="159"/>
      <c r="M68" s="159"/>
      <c r="N68" s="159"/>
    </row>
    <row r="69" spans="1:42" ht="90" customHeight="1">
      <c r="A69" s="165" t="s">
        <v>784</v>
      </c>
      <c r="B69" s="160" t="s">
        <v>785</v>
      </c>
      <c r="C69" s="161" t="s">
        <v>786</v>
      </c>
      <c r="D69" s="152" t="s">
        <v>710</v>
      </c>
      <c r="E69" s="153">
        <v>30</v>
      </c>
      <c r="F69" s="154" t="s">
        <v>787</v>
      </c>
      <c r="G69" s="155"/>
      <c r="H69" s="154" t="s">
        <v>788</v>
      </c>
      <c r="I69" s="155"/>
      <c r="J69" s="157">
        <v>1520.44</v>
      </c>
      <c r="K69" s="162"/>
      <c r="L69" s="159"/>
      <c r="M69" s="159"/>
      <c r="N69" s="159"/>
    </row>
    <row r="70" spans="1:42" ht="23.1" customHeight="1">
      <c r="A70" s="245" t="s">
        <v>789</v>
      </c>
      <c r="B70" s="191" t="s">
        <v>790</v>
      </c>
      <c r="C70" s="161" t="s">
        <v>791</v>
      </c>
      <c r="D70" s="152" t="s">
        <v>710</v>
      </c>
      <c r="E70" s="153">
        <v>33</v>
      </c>
      <c r="F70" s="155">
        <v>411</v>
      </c>
      <c r="G70" s="155"/>
      <c r="H70" s="155" t="s">
        <v>33</v>
      </c>
      <c r="I70" s="155">
        <v>3</v>
      </c>
      <c r="J70" s="157">
        <v>413.59</v>
      </c>
      <c r="K70" s="162"/>
      <c r="L70" s="159"/>
      <c r="M70" s="159"/>
      <c r="N70" s="159"/>
    </row>
    <row r="71" spans="1:42" ht="255" customHeight="1">
      <c r="A71" s="193" t="s">
        <v>792</v>
      </c>
      <c r="B71" s="174" t="s">
        <v>793</v>
      </c>
      <c r="C71" s="161" t="s">
        <v>794</v>
      </c>
      <c r="D71" s="152" t="s">
        <v>710</v>
      </c>
      <c r="E71" s="153">
        <v>40</v>
      </c>
      <c r="F71" s="155">
        <v>506</v>
      </c>
      <c r="G71" s="154" t="s">
        <v>795</v>
      </c>
      <c r="H71" s="155" t="s">
        <v>33</v>
      </c>
      <c r="I71" s="155">
        <v>3</v>
      </c>
      <c r="J71" s="157">
        <f>2080+1293+480</f>
        <v>3853</v>
      </c>
      <c r="K71" s="157">
        <v>1248</v>
      </c>
      <c r="L71" s="159"/>
      <c r="M71" s="159"/>
      <c r="N71" s="159"/>
    </row>
    <row r="72" spans="1:42" ht="75" customHeight="1">
      <c r="A72" s="193" t="s">
        <v>792</v>
      </c>
      <c r="B72" s="174" t="s">
        <v>796</v>
      </c>
      <c r="C72" s="161" t="s">
        <v>794</v>
      </c>
      <c r="D72" s="152" t="s">
        <v>710</v>
      </c>
      <c r="E72" s="153">
        <v>40</v>
      </c>
      <c r="F72" s="154" t="s">
        <v>797</v>
      </c>
      <c r="G72" s="155"/>
      <c r="H72" s="154" t="s">
        <v>798</v>
      </c>
      <c r="I72" s="155"/>
      <c r="J72" s="157"/>
      <c r="K72" s="157">
        <v>1466</v>
      </c>
      <c r="L72" s="159"/>
      <c r="M72" s="159"/>
      <c r="N72" s="159"/>
    </row>
    <row r="73" spans="1:42" s="232" customFormat="1" ht="24" customHeight="1">
      <c r="A73" s="193" t="s">
        <v>792</v>
      </c>
      <c r="B73" s="174" t="s">
        <v>799</v>
      </c>
      <c r="C73" s="161" t="s">
        <v>800</v>
      </c>
      <c r="D73" s="152" t="s">
        <v>710</v>
      </c>
      <c r="E73" s="153">
        <v>40</v>
      </c>
      <c r="F73" s="154">
        <v>507</v>
      </c>
      <c r="G73" s="155"/>
      <c r="H73" s="154" t="s">
        <v>749</v>
      </c>
      <c r="I73" s="155"/>
      <c r="J73" s="157"/>
      <c r="K73" s="157">
        <v>2667</v>
      </c>
      <c r="L73" s="155"/>
      <c r="M73" s="155"/>
      <c r="N73" s="155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</row>
    <row r="74" spans="1:42" ht="30" customHeight="1">
      <c r="A74" s="246" t="s">
        <v>801</v>
      </c>
      <c r="B74" s="160" t="s">
        <v>802</v>
      </c>
      <c r="C74" s="173" t="s">
        <v>803</v>
      </c>
      <c r="D74" s="152" t="s">
        <v>710</v>
      </c>
      <c r="E74" s="153">
        <v>63</v>
      </c>
      <c r="F74" s="154">
        <v>6</v>
      </c>
      <c r="G74" s="155"/>
      <c r="H74" s="155" t="s">
        <v>21</v>
      </c>
      <c r="I74" s="155">
        <v>1</v>
      </c>
      <c r="J74" s="157">
        <v>4944.28</v>
      </c>
      <c r="K74" s="157">
        <v>970.86</v>
      </c>
      <c r="L74" s="159"/>
      <c r="M74" s="159"/>
      <c r="N74" s="159"/>
    </row>
    <row r="75" spans="1:42" ht="15" customHeight="1">
      <c r="A75" s="246" t="s">
        <v>804</v>
      </c>
      <c r="B75" s="160" t="s">
        <v>805</v>
      </c>
      <c r="C75" s="177" t="s">
        <v>806</v>
      </c>
      <c r="D75" s="152" t="s">
        <v>710</v>
      </c>
      <c r="E75" s="153">
        <v>107</v>
      </c>
      <c r="F75" s="155" t="s">
        <v>807</v>
      </c>
      <c r="G75" s="155"/>
      <c r="H75" s="155" t="s">
        <v>29</v>
      </c>
      <c r="I75" s="159">
        <v>3</v>
      </c>
      <c r="J75" s="157">
        <f>21.17+626.53</f>
        <v>647.69999999999993</v>
      </c>
      <c r="K75" s="194"/>
      <c r="L75" s="159"/>
      <c r="M75" s="159"/>
      <c r="N75" s="159"/>
    </row>
    <row r="76" spans="1:42" ht="15" customHeight="1">
      <c r="A76" s="246" t="s">
        <v>804</v>
      </c>
      <c r="B76" s="160" t="s">
        <v>808</v>
      </c>
      <c r="C76" s="177" t="s">
        <v>806</v>
      </c>
      <c r="D76" s="152" t="s">
        <v>710</v>
      </c>
      <c r="E76" s="153">
        <v>107</v>
      </c>
      <c r="F76" s="155">
        <v>2277</v>
      </c>
      <c r="G76" s="155">
        <v>2</v>
      </c>
      <c r="H76" s="155" t="s">
        <v>29</v>
      </c>
      <c r="I76" s="159">
        <v>1</v>
      </c>
      <c r="J76" s="157">
        <v>615.59</v>
      </c>
      <c r="K76" s="194"/>
      <c r="L76" s="159"/>
      <c r="M76" s="159"/>
      <c r="N76" s="159"/>
    </row>
    <row r="77" spans="1:42" ht="45" customHeight="1">
      <c r="A77" s="246" t="s">
        <v>804</v>
      </c>
      <c r="B77" s="160" t="s">
        <v>809</v>
      </c>
      <c r="C77" s="177" t="s">
        <v>806</v>
      </c>
      <c r="D77" s="152" t="s">
        <v>710</v>
      </c>
      <c r="E77" s="153">
        <v>107</v>
      </c>
      <c r="F77" s="155">
        <v>2277</v>
      </c>
      <c r="G77" s="155">
        <v>3</v>
      </c>
      <c r="H77" s="155" t="s">
        <v>70</v>
      </c>
      <c r="I77" s="159">
        <v>3</v>
      </c>
      <c r="J77" s="157">
        <f>166.86+334.6+782.48+347.03</f>
        <v>1630.97</v>
      </c>
      <c r="K77" s="194"/>
      <c r="L77" s="159"/>
      <c r="M77" s="159"/>
      <c r="N77" s="159"/>
    </row>
    <row r="78" spans="1:42" ht="15" customHeight="1">
      <c r="A78" s="246" t="s">
        <v>804</v>
      </c>
      <c r="B78" s="160" t="s">
        <v>810</v>
      </c>
      <c r="C78" s="177" t="s">
        <v>806</v>
      </c>
      <c r="D78" s="152" t="s">
        <v>710</v>
      </c>
      <c r="E78" s="153">
        <v>107</v>
      </c>
      <c r="F78" s="155">
        <v>2277</v>
      </c>
      <c r="G78" s="155">
        <v>4</v>
      </c>
      <c r="H78" s="155" t="s">
        <v>811</v>
      </c>
      <c r="I78" s="159"/>
      <c r="J78" s="157">
        <v>84.63</v>
      </c>
      <c r="K78" s="195">
        <v>20.16</v>
      </c>
      <c r="L78" s="159"/>
      <c r="M78" s="159"/>
      <c r="N78" s="159"/>
    </row>
    <row r="79" spans="1:42" ht="15" customHeight="1">
      <c r="A79" s="247" t="s">
        <v>804</v>
      </c>
      <c r="B79" s="160" t="s">
        <v>812</v>
      </c>
      <c r="C79" s="177" t="s">
        <v>806</v>
      </c>
      <c r="D79" s="152" t="s">
        <v>710</v>
      </c>
      <c r="E79" s="153">
        <v>107</v>
      </c>
      <c r="F79" s="155">
        <v>2313</v>
      </c>
      <c r="G79" s="155"/>
      <c r="H79" s="155" t="s">
        <v>29</v>
      </c>
      <c r="I79" s="159">
        <v>3</v>
      </c>
      <c r="J79" s="157">
        <v>1608.23</v>
      </c>
      <c r="K79" s="195">
        <v>2456.0100000000002</v>
      </c>
      <c r="L79" s="159"/>
      <c r="M79" s="159"/>
      <c r="N79" s="159"/>
    </row>
    <row r="80" spans="1:42" ht="15" customHeight="1">
      <c r="A80" s="247" t="s">
        <v>804</v>
      </c>
      <c r="B80" s="174" t="s">
        <v>813</v>
      </c>
      <c r="C80" s="177" t="s">
        <v>806</v>
      </c>
      <c r="D80" s="152" t="s">
        <v>710</v>
      </c>
      <c r="E80" s="153">
        <v>107</v>
      </c>
      <c r="F80" s="155">
        <v>2259</v>
      </c>
      <c r="G80" s="155">
        <v>3</v>
      </c>
      <c r="H80" s="155" t="s">
        <v>21</v>
      </c>
      <c r="I80" s="159">
        <v>1</v>
      </c>
      <c r="J80" s="157">
        <v>198.81</v>
      </c>
      <c r="K80" s="194"/>
      <c r="L80" s="159"/>
      <c r="M80" s="159"/>
      <c r="N80" s="159"/>
    </row>
    <row r="81" spans="1:14" ht="15" customHeight="1">
      <c r="A81" s="246" t="s">
        <v>804</v>
      </c>
      <c r="B81" s="160" t="s">
        <v>814</v>
      </c>
      <c r="C81" s="177" t="s">
        <v>806</v>
      </c>
      <c r="D81" s="152" t="s">
        <v>710</v>
      </c>
      <c r="E81" s="153">
        <v>107</v>
      </c>
      <c r="F81" s="155">
        <v>2259</v>
      </c>
      <c r="G81" s="155">
        <v>4</v>
      </c>
      <c r="H81" s="155" t="s">
        <v>57</v>
      </c>
      <c r="I81" s="159">
        <v>1</v>
      </c>
      <c r="J81" s="157">
        <v>444.46</v>
      </c>
      <c r="K81" s="194"/>
      <c r="L81" s="159"/>
      <c r="M81" s="159"/>
      <c r="N81" s="159"/>
    </row>
    <row r="82" spans="1:14" ht="15" customHeight="1">
      <c r="A82" s="246" t="s">
        <v>804</v>
      </c>
      <c r="B82" s="160" t="s">
        <v>815</v>
      </c>
      <c r="C82" s="177" t="s">
        <v>806</v>
      </c>
      <c r="D82" s="152" t="s">
        <v>710</v>
      </c>
      <c r="E82" s="153">
        <v>107</v>
      </c>
      <c r="F82" s="155">
        <v>2282</v>
      </c>
      <c r="G82" s="155"/>
      <c r="H82" s="155" t="s">
        <v>29</v>
      </c>
      <c r="I82" s="159">
        <v>1</v>
      </c>
      <c r="J82" s="157">
        <v>1650.74</v>
      </c>
      <c r="K82" s="195">
        <v>110.65</v>
      </c>
      <c r="L82" s="159"/>
      <c r="M82" s="159"/>
      <c r="N82" s="159"/>
    </row>
    <row r="83" spans="1:14" ht="15" customHeight="1">
      <c r="A83" s="246" t="s">
        <v>804</v>
      </c>
      <c r="B83" s="174" t="s">
        <v>813</v>
      </c>
      <c r="C83" s="177" t="s">
        <v>806</v>
      </c>
      <c r="D83" s="152" t="s">
        <v>710</v>
      </c>
      <c r="E83" s="153">
        <v>107</v>
      </c>
      <c r="F83" s="155">
        <v>2281</v>
      </c>
      <c r="G83" s="155">
        <v>3</v>
      </c>
      <c r="H83" s="155" t="s">
        <v>29</v>
      </c>
      <c r="I83" s="159">
        <v>1</v>
      </c>
      <c r="J83" s="157">
        <v>1209.0999999999999</v>
      </c>
      <c r="K83" s="194"/>
      <c r="L83" s="159"/>
      <c r="M83" s="159"/>
      <c r="N83" s="159"/>
    </row>
    <row r="84" spans="1:14" ht="15" customHeight="1">
      <c r="A84" s="246" t="s">
        <v>804</v>
      </c>
      <c r="B84" s="174" t="s">
        <v>814</v>
      </c>
      <c r="C84" s="177" t="s">
        <v>806</v>
      </c>
      <c r="D84" s="152" t="s">
        <v>710</v>
      </c>
      <c r="E84" s="153">
        <v>107</v>
      </c>
      <c r="F84" s="155">
        <v>2281</v>
      </c>
      <c r="G84" s="155">
        <v>2</v>
      </c>
      <c r="H84" s="155" t="s">
        <v>29</v>
      </c>
      <c r="I84" s="159">
        <v>1</v>
      </c>
      <c r="J84" s="157">
        <v>1186.8800000000001</v>
      </c>
      <c r="K84" s="194"/>
      <c r="L84" s="159"/>
      <c r="M84" s="159"/>
      <c r="N84" s="159"/>
    </row>
    <row r="85" spans="1:14" ht="30" customHeight="1">
      <c r="A85" s="246" t="s">
        <v>804</v>
      </c>
      <c r="B85" s="174" t="s">
        <v>816</v>
      </c>
      <c r="C85" s="177" t="s">
        <v>806</v>
      </c>
      <c r="D85" s="152" t="s">
        <v>710</v>
      </c>
      <c r="E85" s="153">
        <v>107</v>
      </c>
      <c r="F85" s="155">
        <v>2281</v>
      </c>
      <c r="G85" s="155">
        <v>5</v>
      </c>
      <c r="H85" s="155" t="s">
        <v>29</v>
      </c>
      <c r="I85" s="159">
        <v>2</v>
      </c>
      <c r="J85" s="157">
        <v>1156.18</v>
      </c>
      <c r="K85" s="195">
        <v>109.4</v>
      </c>
      <c r="L85" s="159"/>
      <c r="M85" s="159"/>
      <c r="N85" s="159"/>
    </row>
    <row r="86" spans="1:14" ht="30" customHeight="1">
      <c r="A86" s="246" t="s">
        <v>804</v>
      </c>
      <c r="B86" s="160" t="s">
        <v>817</v>
      </c>
      <c r="C86" s="177" t="s">
        <v>806</v>
      </c>
      <c r="D86" s="152" t="s">
        <v>710</v>
      </c>
      <c r="E86" s="153">
        <v>107</v>
      </c>
      <c r="F86" s="155">
        <v>2281</v>
      </c>
      <c r="G86" s="155">
        <v>7</v>
      </c>
      <c r="H86" s="155" t="s">
        <v>29</v>
      </c>
      <c r="I86" s="159">
        <v>1</v>
      </c>
      <c r="J86" s="157">
        <v>1214.1400000000001</v>
      </c>
      <c r="K86" s="195">
        <v>103.2</v>
      </c>
      <c r="L86" s="159"/>
      <c r="M86" s="159"/>
      <c r="N86" s="159"/>
    </row>
    <row r="87" spans="1:14" ht="15" customHeight="1">
      <c r="A87" s="246" t="s">
        <v>804</v>
      </c>
      <c r="B87" s="160" t="s">
        <v>818</v>
      </c>
      <c r="C87" s="177" t="s">
        <v>806</v>
      </c>
      <c r="D87" s="152" t="s">
        <v>710</v>
      </c>
      <c r="E87" s="153">
        <v>107</v>
      </c>
      <c r="F87" s="155">
        <v>2281</v>
      </c>
      <c r="G87" s="155">
        <v>12</v>
      </c>
      <c r="H87" s="155" t="s">
        <v>29</v>
      </c>
      <c r="I87" s="159">
        <v>1</v>
      </c>
      <c r="J87" s="157">
        <v>1375.34</v>
      </c>
      <c r="K87" s="195">
        <v>111.15</v>
      </c>
      <c r="L87" s="159"/>
      <c r="M87" s="159"/>
      <c r="N87" s="159"/>
    </row>
    <row r="88" spans="1:14" ht="15" customHeight="1">
      <c r="A88" s="246" t="s">
        <v>804</v>
      </c>
      <c r="B88" s="160" t="s">
        <v>819</v>
      </c>
      <c r="C88" s="177" t="s">
        <v>806</v>
      </c>
      <c r="D88" s="152" t="s">
        <v>710</v>
      </c>
      <c r="E88" s="153">
        <v>107</v>
      </c>
      <c r="F88" s="155">
        <v>2283</v>
      </c>
      <c r="G88" s="155"/>
      <c r="H88" s="155" t="s">
        <v>70</v>
      </c>
      <c r="I88" s="159">
        <v>3</v>
      </c>
      <c r="J88" s="157">
        <v>2478.11</v>
      </c>
      <c r="K88" s="195">
        <v>344.88</v>
      </c>
      <c r="L88" s="159"/>
      <c r="M88" s="159"/>
      <c r="N88" s="159"/>
    </row>
    <row r="89" spans="1:14" ht="15" customHeight="1">
      <c r="A89" s="246" t="s">
        <v>804</v>
      </c>
      <c r="B89" s="196" t="s">
        <v>820</v>
      </c>
      <c r="C89" s="161" t="s">
        <v>806</v>
      </c>
      <c r="D89" s="152" t="s">
        <v>710</v>
      </c>
      <c r="E89" s="197">
        <v>107</v>
      </c>
      <c r="F89" s="159">
        <v>2281</v>
      </c>
      <c r="G89" s="159">
        <v>11</v>
      </c>
      <c r="H89" s="159" t="s">
        <v>164</v>
      </c>
      <c r="I89" s="159"/>
      <c r="J89" s="198">
        <v>1014.9</v>
      </c>
      <c r="K89" s="198">
        <v>95.5</v>
      </c>
      <c r="L89" s="159"/>
      <c r="M89" s="159"/>
      <c r="N89" s="159"/>
    </row>
    <row r="90" spans="1:14" ht="15" customHeight="1">
      <c r="A90" s="246" t="s">
        <v>804</v>
      </c>
      <c r="B90" s="196" t="s">
        <v>821</v>
      </c>
      <c r="C90" s="161" t="s">
        <v>806</v>
      </c>
      <c r="D90" s="152" t="s">
        <v>710</v>
      </c>
      <c r="E90" s="197">
        <v>107</v>
      </c>
      <c r="F90" s="159">
        <v>2281</v>
      </c>
      <c r="G90" s="159">
        <v>9</v>
      </c>
      <c r="H90" s="159" t="s">
        <v>52</v>
      </c>
      <c r="I90" s="159">
        <v>3</v>
      </c>
      <c r="J90" s="198">
        <v>161</v>
      </c>
      <c r="K90" s="198">
        <v>95.5</v>
      </c>
      <c r="L90" s="159"/>
      <c r="M90" s="159"/>
      <c r="N90" s="159"/>
    </row>
    <row r="91" spans="1:14" ht="15" customHeight="1">
      <c r="A91" s="246" t="s">
        <v>804</v>
      </c>
      <c r="B91" s="196" t="s">
        <v>822</v>
      </c>
      <c r="C91" s="199" t="s">
        <v>806</v>
      </c>
      <c r="D91" s="152" t="s">
        <v>710</v>
      </c>
      <c r="E91" s="197">
        <v>107</v>
      </c>
      <c r="F91" s="159">
        <v>2281</v>
      </c>
      <c r="G91" s="159">
        <v>14</v>
      </c>
      <c r="H91" s="159" t="s">
        <v>29</v>
      </c>
      <c r="I91" s="159">
        <v>1</v>
      </c>
      <c r="J91" s="198">
        <v>695.71</v>
      </c>
      <c r="K91" s="200"/>
      <c r="L91" s="159"/>
      <c r="M91" s="159"/>
      <c r="N91" s="159"/>
    </row>
    <row r="92" spans="1:14" ht="15" customHeight="1">
      <c r="A92" s="246" t="s">
        <v>804</v>
      </c>
      <c r="B92" s="196" t="s">
        <v>823</v>
      </c>
      <c r="C92" s="199" t="s">
        <v>806</v>
      </c>
      <c r="D92" s="152" t="s">
        <v>710</v>
      </c>
      <c r="E92" s="197">
        <v>107</v>
      </c>
      <c r="F92" s="159">
        <v>2281</v>
      </c>
      <c r="G92" s="159">
        <v>16</v>
      </c>
      <c r="H92" s="159" t="s">
        <v>70</v>
      </c>
      <c r="I92" s="159">
        <v>2</v>
      </c>
      <c r="J92" s="198">
        <v>230.66</v>
      </c>
      <c r="K92" s="200"/>
      <c r="L92" s="159"/>
      <c r="M92" s="159"/>
      <c r="N92" s="159"/>
    </row>
    <row r="93" spans="1:14" ht="15" customHeight="1">
      <c r="A93" s="246" t="s">
        <v>804</v>
      </c>
      <c r="B93" s="196" t="s">
        <v>824</v>
      </c>
      <c r="C93" s="199" t="s">
        <v>806</v>
      </c>
      <c r="D93" s="152" t="s">
        <v>710</v>
      </c>
      <c r="E93" s="197">
        <v>107</v>
      </c>
      <c r="F93" s="159">
        <v>2281</v>
      </c>
      <c r="G93" s="159">
        <v>13</v>
      </c>
      <c r="H93" s="159" t="s">
        <v>29</v>
      </c>
      <c r="I93" s="159">
        <v>1</v>
      </c>
      <c r="J93" s="198">
        <v>1846.3</v>
      </c>
      <c r="K93" s="198">
        <v>422.56</v>
      </c>
      <c r="L93" s="159"/>
      <c r="M93" s="159"/>
      <c r="N93" s="159"/>
    </row>
    <row r="94" spans="1:14" ht="30" customHeight="1">
      <c r="A94" s="246" t="s">
        <v>804</v>
      </c>
      <c r="B94" s="196" t="s">
        <v>825</v>
      </c>
      <c r="C94" s="199" t="s">
        <v>806</v>
      </c>
      <c r="D94" s="152" t="s">
        <v>710</v>
      </c>
      <c r="E94" s="197">
        <v>107</v>
      </c>
      <c r="F94" s="159">
        <v>2281</v>
      </c>
      <c r="G94" s="159">
        <v>17</v>
      </c>
      <c r="H94" s="159" t="s">
        <v>29</v>
      </c>
      <c r="I94" s="159">
        <v>2</v>
      </c>
      <c r="J94" s="198">
        <v>2229.81</v>
      </c>
      <c r="K94" s="198">
        <v>135.81</v>
      </c>
      <c r="L94" s="159"/>
      <c r="M94" s="159"/>
      <c r="N94" s="159"/>
    </row>
    <row r="95" spans="1:14" ht="15" customHeight="1">
      <c r="A95" s="165" t="s">
        <v>804</v>
      </c>
      <c r="B95" s="196" t="s">
        <v>826</v>
      </c>
      <c r="C95" s="199" t="s">
        <v>806</v>
      </c>
      <c r="D95" s="152" t="s">
        <v>710</v>
      </c>
      <c r="E95" s="197">
        <v>107</v>
      </c>
      <c r="F95" s="159">
        <v>2281</v>
      </c>
      <c r="G95" s="159">
        <v>15</v>
      </c>
      <c r="H95" s="159" t="s">
        <v>70</v>
      </c>
      <c r="I95" s="159">
        <v>2</v>
      </c>
      <c r="J95" s="198">
        <v>189.54</v>
      </c>
      <c r="K95" s="198">
        <v>40.26</v>
      </c>
      <c r="L95" s="159"/>
      <c r="M95" s="159"/>
      <c r="N95" s="159"/>
    </row>
    <row r="96" spans="1:14" ht="15" customHeight="1">
      <c r="A96" s="246" t="s">
        <v>804</v>
      </c>
      <c r="B96" s="196" t="s">
        <v>827</v>
      </c>
      <c r="C96" s="199" t="s">
        <v>806</v>
      </c>
      <c r="D96" s="152" t="s">
        <v>710</v>
      </c>
      <c r="E96" s="197">
        <v>107</v>
      </c>
      <c r="F96" s="159">
        <v>2281</v>
      </c>
      <c r="G96" s="159">
        <v>6</v>
      </c>
      <c r="H96" s="159" t="s">
        <v>29</v>
      </c>
      <c r="I96" s="159">
        <v>2</v>
      </c>
      <c r="J96" s="198">
        <v>1190.9000000000001</v>
      </c>
      <c r="K96" s="198">
        <v>113.95</v>
      </c>
      <c r="L96" s="159"/>
      <c r="M96" s="159"/>
      <c r="N96" s="159"/>
    </row>
    <row r="97" spans="1:42" ht="15" customHeight="1">
      <c r="A97" s="246" t="s">
        <v>804</v>
      </c>
      <c r="B97" s="196" t="s">
        <v>828</v>
      </c>
      <c r="C97" s="199" t="s">
        <v>806</v>
      </c>
      <c r="D97" s="152" t="s">
        <v>710</v>
      </c>
      <c r="E97" s="197">
        <v>107</v>
      </c>
      <c r="F97" s="159">
        <v>2281</v>
      </c>
      <c r="G97" s="159">
        <v>4</v>
      </c>
      <c r="H97" s="159" t="s">
        <v>29</v>
      </c>
      <c r="I97" s="159">
        <v>1</v>
      </c>
      <c r="J97" s="198">
        <v>1190.9000000000001</v>
      </c>
      <c r="K97" s="198">
        <v>113.95</v>
      </c>
      <c r="L97" s="159"/>
      <c r="M97" s="159"/>
      <c r="N97" s="159"/>
    </row>
    <row r="98" spans="1:42" ht="15" customHeight="1">
      <c r="A98" s="246" t="s">
        <v>804</v>
      </c>
      <c r="B98" s="196" t="s">
        <v>808</v>
      </c>
      <c r="C98" s="199" t="s">
        <v>806</v>
      </c>
      <c r="D98" s="152" t="s">
        <v>710</v>
      </c>
      <c r="E98" s="197">
        <v>107</v>
      </c>
      <c r="F98" s="159">
        <v>2281</v>
      </c>
      <c r="G98" s="159">
        <v>8</v>
      </c>
      <c r="H98" s="159" t="s">
        <v>29</v>
      </c>
      <c r="I98" s="159">
        <v>1</v>
      </c>
      <c r="J98" s="198">
        <v>1594.41</v>
      </c>
      <c r="K98" s="198">
        <v>91.97</v>
      </c>
      <c r="L98" s="159"/>
      <c r="M98" s="159"/>
      <c r="N98" s="159"/>
    </row>
    <row r="99" spans="1:42" ht="15" customHeight="1">
      <c r="A99" s="246" t="s">
        <v>804</v>
      </c>
      <c r="B99" s="196" t="s">
        <v>829</v>
      </c>
      <c r="C99" s="199" t="s">
        <v>806</v>
      </c>
      <c r="D99" s="152" t="s">
        <v>710</v>
      </c>
      <c r="E99" s="197">
        <v>107</v>
      </c>
      <c r="F99" s="159">
        <v>2284</v>
      </c>
      <c r="G99" s="159"/>
      <c r="H99" s="159" t="s">
        <v>70</v>
      </c>
      <c r="I99" s="159">
        <v>3</v>
      </c>
      <c r="J99" s="198">
        <v>506</v>
      </c>
      <c r="K99" s="200"/>
      <c r="L99" s="159"/>
      <c r="M99" s="159"/>
      <c r="N99" s="159"/>
    </row>
    <row r="100" spans="1:42" ht="15" customHeight="1">
      <c r="A100" s="246" t="s">
        <v>804</v>
      </c>
      <c r="B100" s="196" t="s">
        <v>830</v>
      </c>
      <c r="C100" s="199" t="s">
        <v>806</v>
      </c>
      <c r="D100" s="152" t="s">
        <v>710</v>
      </c>
      <c r="E100" s="197">
        <v>107</v>
      </c>
      <c r="F100" s="159">
        <v>2285</v>
      </c>
      <c r="G100" s="159"/>
      <c r="H100" s="159" t="s">
        <v>831</v>
      </c>
      <c r="I100" s="159"/>
      <c r="J100" s="198"/>
      <c r="K100" s="198">
        <v>240</v>
      </c>
      <c r="L100" s="159"/>
      <c r="M100" s="159"/>
      <c r="N100" s="159"/>
    </row>
    <row r="101" spans="1:42" ht="30" customHeight="1">
      <c r="A101" s="246" t="s">
        <v>804</v>
      </c>
      <c r="B101" s="196" t="s">
        <v>832</v>
      </c>
      <c r="C101" s="199" t="s">
        <v>806</v>
      </c>
      <c r="D101" s="152" t="s">
        <v>710</v>
      </c>
      <c r="E101" s="197">
        <v>107</v>
      </c>
      <c r="F101" s="159">
        <v>2288</v>
      </c>
      <c r="G101" s="159"/>
      <c r="H101" s="159" t="s">
        <v>21</v>
      </c>
      <c r="I101" s="159">
        <v>1</v>
      </c>
      <c r="J101" s="198">
        <v>6618.58</v>
      </c>
      <c r="K101" s="200"/>
      <c r="L101" s="159"/>
      <c r="M101" s="159"/>
      <c r="N101" s="159"/>
    </row>
    <row r="102" spans="1:42" ht="30" customHeight="1">
      <c r="A102" s="246" t="s">
        <v>804</v>
      </c>
      <c r="B102" s="196" t="s">
        <v>833</v>
      </c>
      <c r="C102" s="199" t="s">
        <v>806</v>
      </c>
      <c r="D102" s="152" t="s">
        <v>710</v>
      </c>
      <c r="E102" s="197">
        <v>107</v>
      </c>
      <c r="F102" s="159">
        <v>2286</v>
      </c>
      <c r="G102" s="159"/>
      <c r="H102" s="159" t="s">
        <v>29</v>
      </c>
      <c r="I102" s="159">
        <v>1</v>
      </c>
      <c r="J102" s="198">
        <v>1744.23</v>
      </c>
      <c r="K102" s="198">
        <v>79.81</v>
      </c>
      <c r="L102" s="159"/>
      <c r="M102" s="159"/>
      <c r="N102" s="159"/>
    </row>
    <row r="103" spans="1:42" ht="30" customHeight="1">
      <c r="A103" s="246" t="s">
        <v>804</v>
      </c>
      <c r="B103" s="160" t="s">
        <v>834</v>
      </c>
      <c r="C103" s="201" t="s">
        <v>806</v>
      </c>
      <c r="D103" s="152" t="s">
        <v>710</v>
      </c>
      <c r="E103" s="197">
        <v>107</v>
      </c>
      <c r="F103" s="159">
        <v>55</v>
      </c>
      <c r="G103" s="159"/>
      <c r="H103" s="159" t="s">
        <v>835</v>
      </c>
      <c r="I103" s="159"/>
      <c r="J103" s="198">
        <v>10</v>
      </c>
      <c r="K103" s="200"/>
      <c r="L103" s="159"/>
      <c r="M103" s="159"/>
      <c r="N103" s="159"/>
    </row>
    <row r="104" spans="1:42" ht="15" customHeight="1">
      <c r="A104" s="246" t="s">
        <v>804</v>
      </c>
      <c r="B104" s="160" t="s">
        <v>836</v>
      </c>
      <c r="C104" s="201" t="s">
        <v>806</v>
      </c>
      <c r="D104" s="152" t="s">
        <v>710</v>
      </c>
      <c r="E104" s="197">
        <v>107</v>
      </c>
      <c r="F104" s="159">
        <v>56</v>
      </c>
      <c r="G104" s="159"/>
      <c r="H104" s="159" t="s">
        <v>837</v>
      </c>
      <c r="I104" s="159"/>
      <c r="J104" s="198"/>
      <c r="K104" s="198">
        <v>3280</v>
      </c>
      <c r="L104" s="159"/>
      <c r="M104" s="159"/>
      <c r="N104" s="159"/>
    </row>
    <row r="105" spans="1:42" s="232" customFormat="1" ht="15" customHeight="1">
      <c r="A105" s="252" t="s">
        <v>804</v>
      </c>
      <c r="B105" s="160" t="s">
        <v>838</v>
      </c>
      <c r="C105" s="161" t="s">
        <v>806</v>
      </c>
      <c r="D105" s="152" t="s">
        <v>710</v>
      </c>
      <c r="E105" s="183">
        <v>107</v>
      </c>
      <c r="F105" s="155">
        <v>2259</v>
      </c>
      <c r="G105" s="155">
        <v>1</v>
      </c>
      <c r="H105" s="155" t="s">
        <v>21</v>
      </c>
      <c r="I105" s="155">
        <v>1</v>
      </c>
      <c r="J105" s="157">
        <v>3823.41</v>
      </c>
      <c r="K105" s="162"/>
      <c r="L105" s="155"/>
      <c r="M105" s="155"/>
      <c r="N105" s="155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</row>
    <row r="106" spans="1:42" s="232" customFormat="1" ht="15" customHeight="1">
      <c r="A106" s="252"/>
      <c r="B106" s="160"/>
      <c r="C106" s="161" t="s">
        <v>806</v>
      </c>
      <c r="D106" s="152" t="s">
        <v>710</v>
      </c>
      <c r="E106" s="183">
        <v>107</v>
      </c>
      <c r="F106" s="155">
        <v>2259</v>
      </c>
      <c r="G106" s="155">
        <v>2</v>
      </c>
      <c r="H106" s="155" t="s">
        <v>21</v>
      </c>
      <c r="I106" s="155">
        <v>1</v>
      </c>
      <c r="J106" s="157"/>
      <c r="K106" s="162"/>
      <c r="L106" s="155"/>
      <c r="M106" s="155"/>
      <c r="N106" s="155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</row>
    <row r="107" spans="1:42" s="232" customFormat="1" ht="15" customHeight="1">
      <c r="A107" s="190" t="s">
        <v>804</v>
      </c>
      <c r="B107" s="151" t="s">
        <v>839</v>
      </c>
      <c r="C107" s="233" t="s">
        <v>806</v>
      </c>
      <c r="D107" s="152" t="s">
        <v>710</v>
      </c>
      <c r="E107" s="183">
        <v>107</v>
      </c>
      <c r="F107" s="155">
        <v>78</v>
      </c>
      <c r="G107" s="155">
        <v>506</v>
      </c>
      <c r="H107" s="155" t="s">
        <v>70</v>
      </c>
      <c r="I107" s="155">
        <v>3</v>
      </c>
      <c r="J107" s="157">
        <v>390</v>
      </c>
      <c r="K107" s="157">
        <v>44</v>
      </c>
      <c r="L107" s="155"/>
      <c r="M107" s="155"/>
      <c r="N107" s="155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</row>
    <row r="108" spans="1:42" s="232" customFormat="1" ht="15" customHeight="1">
      <c r="A108" s="165" t="s">
        <v>804</v>
      </c>
      <c r="B108" s="160" t="s">
        <v>840</v>
      </c>
      <c r="C108" s="233" t="s">
        <v>806</v>
      </c>
      <c r="D108" s="152" t="s">
        <v>710</v>
      </c>
      <c r="E108" s="183">
        <v>107</v>
      </c>
      <c r="F108" s="155">
        <v>78</v>
      </c>
      <c r="G108" s="155">
        <v>511</v>
      </c>
      <c r="H108" s="155" t="s">
        <v>165</v>
      </c>
      <c r="I108" s="155"/>
      <c r="J108" s="157">
        <v>2750</v>
      </c>
      <c r="K108" s="162"/>
      <c r="L108" s="155"/>
      <c r="M108" s="155"/>
      <c r="N108" s="155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</row>
    <row r="109" spans="1:42" s="232" customFormat="1" ht="15" customHeight="1">
      <c r="A109" s="165" t="s">
        <v>804</v>
      </c>
      <c r="B109" s="160"/>
      <c r="C109" s="233" t="s">
        <v>806</v>
      </c>
      <c r="D109" s="152" t="s">
        <v>710</v>
      </c>
      <c r="E109" s="183">
        <v>107</v>
      </c>
      <c r="F109" s="155">
        <v>2281</v>
      </c>
      <c r="G109" s="155">
        <v>18</v>
      </c>
      <c r="H109" s="155" t="s">
        <v>213</v>
      </c>
      <c r="I109" s="155">
        <v>2</v>
      </c>
      <c r="J109" s="157"/>
      <c r="K109" s="162"/>
      <c r="L109" s="155"/>
      <c r="M109" s="155"/>
      <c r="N109" s="155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</row>
    <row r="110" spans="1:42" s="232" customFormat="1" ht="15" customHeight="1">
      <c r="A110" s="165" t="s">
        <v>804</v>
      </c>
      <c r="B110" s="160"/>
      <c r="C110" s="233" t="s">
        <v>806</v>
      </c>
      <c r="D110" s="152" t="s">
        <v>710</v>
      </c>
      <c r="E110" s="183">
        <v>107</v>
      </c>
      <c r="F110" s="155">
        <v>2281</v>
      </c>
      <c r="G110" s="155">
        <v>19</v>
      </c>
      <c r="H110" s="155" t="s">
        <v>811</v>
      </c>
      <c r="I110" s="155" t="s">
        <v>22</v>
      </c>
      <c r="J110" s="157"/>
      <c r="K110" s="162"/>
      <c r="L110" s="155"/>
      <c r="M110" s="155"/>
      <c r="N110" s="155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</row>
    <row r="111" spans="1:42" s="232" customFormat="1" ht="15" customHeight="1">
      <c r="A111" s="165" t="s">
        <v>804</v>
      </c>
      <c r="B111" s="160"/>
      <c r="C111" s="233" t="s">
        <v>841</v>
      </c>
      <c r="D111" s="152" t="s">
        <v>710</v>
      </c>
      <c r="E111" s="183">
        <v>107</v>
      </c>
      <c r="F111" s="155">
        <v>26</v>
      </c>
      <c r="G111" s="155">
        <v>506</v>
      </c>
      <c r="H111" s="155" t="s">
        <v>304</v>
      </c>
      <c r="I111" s="155">
        <v>6</v>
      </c>
      <c r="J111" s="157"/>
      <c r="K111" s="162"/>
      <c r="L111" s="155"/>
      <c r="M111" s="155"/>
      <c r="N111" s="155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</row>
    <row r="112" spans="1:42" s="232" customFormat="1" ht="21.75" customHeight="1">
      <c r="A112" s="264" t="s">
        <v>842</v>
      </c>
      <c r="B112" s="160" t="s">
        <v>843</v>
      </c>
      <c r="C112" s="161" t="s">
        <v>844</v>
      </c>
      <c r="D112" s="152" t="s">
        <v>710</v>
      </c>
      <c r="E112" s="183">
        <v>98</v>
      </c>
      <c r="F112" s="154">
        <v>381</v>
      </c>
      <c r="G112" s="155">
        <v>501</v>
      </c>
      <c r="H112" s="155" t="s">
        <v>165</v>
      </c>
      <c r="I112" s="155"/>
      <c r="J112" s="157">
        <v>4824.2700000000004</v>
      </c>
      <c r="K112" s="162"/>
      <c r="L112" s="155"/>
      <c r="M112" s="155"/>
      <c r="N112" s="155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</row>
    <row r="113" spans="1:42" s="232" customFormat="1" ht="45" customHeight="1">
      <c r="A113" s="264"/>
      <c r="B113" s="160"/>
      <c r="C113" s="161" t="s">
        <v>845</v>
      </c>
      <c r="D113" s="152" t="s">
        <v>710</v>
      </c>
      <c r="E113" s="183">
        <v>98</v>
      </c>
      <c r="F113" s="154" t="s">
        <v>846</v>
      </c>
      <c r="G113" s="155"/>
      <c r="H113" s="155" t="s">
        <v>21</v>
      </c>
      <c r="I113" s="155" t="s">
        <v>22</v>
      </c>
      <c r="J113" s="157"/>
      <c r="K113" s="162"/>
      <c r="L113" s="155"/>
      <c r="M113" s="155"/>
      <c r="N113" s="155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</row>
    <row r="114" spans="1:42" s="232" customFormat="1" ht="15" customHeight="1">
      <c r="A114" s="165" t="s">
        <v>847</v>
      </c>
      <c r="B114" s="174" t="s">
        <v>848</v>
      </c>
      <c r="C114" s="161" t="s">
        <v>849</v>
      </c>
      <c r="D114" s="152" t="s">
        <v>710</v>
      </c>
      <c r="E114" s="183">
        <v>54</v>
      </c>
      <c r="F114" s="155">
        <v>213</v>
      </c>
      <c r="G114" s="155">
        <v>627</v>
      </c>
      <c r="H114" s="155" t="s">
        <v>57</v>
      </c>
      <c r="I114" s="155">
        <v>4</v>
      </c>
      <c r="J114" s="157">
        <v>278.8</v>
      </c>
      <c r="K114" s="162"/>
      <c r="L114" s="155"/>
      <c r="M114" s="155"/>
      <c r="N114" s="155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</row>
    <row r="115" spans="1:42" ht="15" customHeight="1">
      <c r="A115" s="165" t="s">
        <v>847</v>
      </c>
      <c r="B115" s="174" t="s">
        <v>850</v>
      </c>
      <c r="C115" s="161" t="s">
        <v>849</v>
      </c>
      <c r="D115" s="152" t="s">
        <v>710</v>
      </c>
      <c r="E115" s="197">
        <v>54</v>
      </c>
      <c r="F115" s="159">
        <v>213</v>
      </c>
      <c r="G115" s="159">
        <v>405</v>
      </c>
      <c r="H115" s="159" t="s">
        <v>63</v>
      </c>
      <c r="I115" s="159">
        <v>4</v>
      </c>
      <c r="J115" s="198">
        <v>14</v>
      </c>
      <c r="K115" s="200"/>
      <c r="L115" s="159"/>
      <c r="M115" s="159"/>
      <c r="N115" s="159"/>
    </row>
    <row r="116" spans="1:42" ht="15" customHeight="1">
      <c r="A116" s="165" t="s">
        <v>847</v>
      </c>
      <c r="B116" s="174" t="s">
        <v>850</v>
      </c>
      <c r="C116" s="161" t="s">
        <v>849</v>
      </c>
      <c r="D116" s="152" t="s">
        <v>710</v>
      </c>
      <c r="E116" s="197">
        <v>54</v>
      </c>
      <c r="F116" s="159">
        <v>213</v>
      </c>
      <c r="G116" s="159">
        <v>406</v>
      </c>
      <c r="H116" s="159" t="s">
        <v>63</v>
      </c>
      <c r="I116" s="159">
        <v>4</v>
      </c>
      <c r="J116" s="198">
        <v>14</v>
      </c>
      <c r="K116" s="200"/>
      <c r="L116" s="159"/>
      <c r="M116" s="159"/>
      <c r="N116" s="159"/>
    </row>
    <row r="117" spans="1:42" ht="15" customHeight="1">
      <c r="A117" s="165" t="s">
        <v>847</v>
      </c>
      <c r="B117" s="174" t="s">
        <v>850</v>
      </c>
      <c r="C117" s="161" t="s">
        <v>849</v>
      </c>
      <c r="D117" s="152" t="s">
        <v>710</v>
      </c>
      <c r="E117" s="197">
        <v>54</v>
      </c>
      <c r="F117" s="159">
        <v>213</v>
      </c>
      <c r="G117" s="159">
        <v>407</v>
      </c>
      <c r="H117" s="159" t="s">
        <v>63</v>
      </c>
      <c r="I117" s="159">
        <v>4</v>
      </c>
      <c r="J117" s="198">
        <v>14</v>
      </c>
      <c r="K117" s="200"/>
      <c r="L117" s="159"/>
      <c r="M117" s="159"/>
      <c r="N117" s="159"/>
    </row>
    <row r="118" spans="1:42" ht="15" customHeight="1">
      <c r="A118" s="165" t="s">
        <v>847</v>
      </c>
      <c r="B118" s="174" t="s">
        <v>850</v>
      </c>
      <c r="C118" s="161" t="s">
        <v>849</v>
      </c>
      <c r="D118" s="152" t="s">
        <v>710</v>
      </c>
      <c r="E118" s="197">
        <v>54</v>
      </c>
      <c r="F118" s="159">
        <v>213</v>
      </c>
      <c r="G118" s="159">
        <v>408</v>
      </c>
      <c r="H118" s="159" t="s">
        <v>63</v>
      </c>
      <c r="I118" s="159">
        <v>4</v>
      </c>
      <c r="J118" s="198">
        <v>14</v>
      </c>
      <c r="K118" s="200"/>
      <c r="L118" s="159"/>
      <c r="M118" s="159"/>
      <c r="N118" s="159"/>
    </row>
    <row r="119" spans="1:42" ht="15" customHeight="1">
      <c r="A119" s="165"/>
      <c r="B119" s="160" t="s">
        <v>851</v>
      </c>
      <c r="C119" s="161" t="s">
        <v>852</v>
      </c>
      <c r="D119" s="152" t="s">
        <v>710</v>
      </c>
      <c r="E119" s="197">
        <v>62</v>
      </c>
      <c r="F119" s="159">
        <v>244</v>
      </c>
      <c r="G119" s="159"/>
      <c r="H119" s="159" t="s">
        <v>33</v>
      </c>
      <c r="I119" s="159">
        <v>6</v>
      </c>
      <c r="J119" s="198">
        <v>1626.07</v>
      </c>
      <c r="K119" s="200"/>
      <c r="L119" s="159"/>
      <c r="M119" s="159"/>
      <c r="N119" s="159"/>
    </row>
    <row r="120" spans="1:42" ht="32.25" customHeight="1">
      <c r="A120" s="248" t="s">
        <v>853</v>
      </c>
      <c r="B120" s="185" t="s">
        <v>854</v>
      </c>
      <c r="C120" s="202" t="s">
        <v>855</v>
      </c>
      <c r="D120" s="152" t="s">
        <v>710</v>
      </c>
      <c r="E120" s="197">
        <v>175</v>
      </c>
      <c r="F120" s="159">
        <v>217</v>
      </c>
      <c r="G120" s="159">
        <v>506</v>
      </c>
      <c r="H120" s="159" t="s">
        <v>33</v>
      </c>
      <c r="I120" s="159">
        <v>3</v>
      </c>
      <c r="J120" s="198">
        <v>4055</v>
      </c>
      <c r="K120" s="200"/>
      <c r="L120" s="159"/>
      <c r="M120" s="159"/>
      <c r="N120" s="159"/>
    </row>
    <row r="121" spans="1:42" ht="15" customHeight="1">
      <c r="A121" s="248" t="s">
        <v>856</v>
      </c>
      <c r="B121" s="185" t="s">
        <v>857</v>
      </c>
      <c r="C121" s="203" t="s">
        <v>858</v>
      </c>
      <c r="D121" s="152" t="s">
        <v>710</v>
      </c>
      <c r="E121" s="197">
        <v>62</v>
      </c>
      <c r="F121" s="159">
        <v>509</v>
      </c>
      <c r="G121" s="159">
        <v>500</v>
      </c>
      <c r="H121" s="159" t="s">
        <v>859</v>
      </c>
      <c r="I121" s="159">
        <v>5</v>
      </c>
      <c r="J121" s="198">
        <v>340</v>
      </c>
      <c r="K121" s="200"/>
      <c r="L121" s="159"/>
      <c r="M121" s="159"/>
      <c r="N121" s="159"/>
    </row>
    <row r="122" spans="1:42" ht="15" customHeight="1">
      <c r="A122" s="252" t="s">
        <v>860</v>
      </c>
      <c r="B122" s="160" t="s">
        <v>861</v>
      </c>
      <c r="C122" s="267" t="s">
        <v>862</v>
      </c>
      <c r="D122" s="152" t="s">
        <v>710</v>
      </c>
      <c r="E122" s="197">
        <v>175</v>
      </c>
      <c r="F122" s="159">
        <v>217</v>
      </c>
      <c r="G122" s="159">
        <v>510</v>
      </c>
      <c r="H122" s="159" t="s">
        <v>33</v>
      </c>
      <c r="I122" s="159">
        <v>3</v>
      </c>
      <c r="J122" s="198">
        <v>973.24</v>
      </c>
      <c r="K122" s="200"/>
      <c r="L122" s="159"/>
      <c r="M122" s="159"/>
      <c r="N122" s="159"/>
    </row>
    <row r="123" spans="1:42" ht="15" customHeight="1">
      <c r="A123" s="252"/>
      <c r="B123" s="160" t="s">
        <v>861</v>
      </c>
      <c r="C123" s="267"/>
      <c r="D123" s="152" t="s">
        <v>710</v>
      </c>
      <c r="E123" s="197">
        <v>175</v>
      </c>
      <c r="F123" s="159">
        <v>217</v>
      </c>
      <c r="G123" s="159">
        <v>518</v>
      </c>
      <c r="H123" s="159" t="s">
        <v>33</v>
      </c>
      <c r="I123" s="159">
        <v>3</v>
      </c>
      <c r="J123" s="198">
        <v>243.42</v>
      </c>
      <c r="K123" s="200"/>
      <c r="L123" s="159"/>
      <c r="M123" s="159"/>
      <c r="N123" s="159"/>
    </row>
    <row r="124" spans="1:42" ht="15" customHeight="1">
      <c r="A124" s="252" t="s">
        <v>863</v>
      </c>
      <c r="B124" s="257" t="s">
        <v>864</v>
      </c>
      <c r="C124" s="257" t="s">
        <v>865</v>
      </c>
      <c r="D124" s="152" t="s">
        <v>710</v>
      </c>
      <c r="E124" s="197">
        <v>43</v>
      </c>
      <c r="F124" s="159">
        <v>629</v>
      </c>
      <c r="G124" s="159">
        <v>1</v>
      </c>
      <c r="H124" s="159" t="s">
        <v>210</v>
      </c>
      <c r="I124" s="159">
        <v>4</v>
      </c>
      <c r="J124" s="198">
        <v>111</v>
      </c>
      <c r="K124" s="200"/>
      <c r="L124" s="159"/>
      <c r="M124" s="159"/>
      <c r="N124" s="159"/>
    </row>
    <row r="125" spans="1:42" ht="15" customHeight="1">
      <c r="A125" s="252"/>
      <c r="B125" s="257"/>
      <c r="C125" s="257"/>
      <c r="D125" s="152" t="s">
        <v>710</v>
      </c>
      <c r="E125" s="197">
        <v>43</v>
      </c>
      <c r="F125" s="159">
        <v>629</v>
      </c>
      <c r="G125" s="159">
        <v>2</v>
      </c>
      <c r="H125" s="159" t="s">
        <v>210</v>
      </c>
      <c r="I125" s="159">
        <v>4</v>
      </c>
      <c r="J125" s="198">
        <v>49</v>
      </c>
      <c r="K125" s="200"/>
      <c r="L125" s="159"/>
      <c r="M125" s="159"/>
      <c r="N125" s="159"/>
    </row>
    <row r="126" spans="1:42" ht="15" customHeight="1">
      <c r="A126" s="252"/>
      <c r="B126" s="257"/>
      <c r="C126" s="257"/>
      <c r="D126" s="152" t="s">
        <v>710</v>
      </c>
      <c r="E126" s="197">
        <v>43</v>
      </c>
      <c r="F126" s="159">
        <v>629</v>
      </c>
      <c r="G126" s="159">
        <v>3</v>
      </c>
      <c r="H126" s="159" t="s">
        <v>210</v>
      </c>
      <c r="I126" s="159">
        <v>4</v>
      </c>
      <c r="J126" s="198">
        <v>37</v>
      </c>
      <c r="K126" s="200"/>
      <c r="L126" s="159"/>
      <c r="M126" s="159"/>
      <c r="N126" s="159"/>
    </row>
    <row r="127" spans="1:42" ht="15" customHeight="1">
      <c r="A127" s="252"/>
      <c r="B127" s="257"/>
      <c r="C127" s="257"/>
      <c r="D127" s="152" t="s">
        <v>710</v>
      </c>
      <c r="E127" s="197">
        <v>43</v>
      </c>
      <c r="F127" s="159">
        <v>629</v>
      </c>
      <c r="G127" s="159">
        <v>4</v>
      </c>
      <c r="H127" s="159" t="s">
        <v>210</v>
      </c>
      <c r="I127" s="159">
        <v>4</v>
      </c>
      <c r="J127" s="198">
        <v>73</v>
      </c>
      <c r="K127" s="200"/>
      <c r="L127" s="159"/>
      <c r="M127" s="159"/>
      <c r="N127" s="159"/>
    </row>
    <row r="128" spans="1:42" ht="15" customHeight="1">
      <c r="A128" s="252"/>
      <c r="B128" s="257"/>
      <c r="C128" s="257"/>
      <c r="D128" s="152" t="s">
        <v>710</v>
      </c>
      <c r="E128" s="197">
        <v>43</v>
      </c>
      <c r="F128" s="159">
        <v>629</v>
      </c>
      <c r="G128" s="159">
        <v>5</v>
      </c>
      <c r="H128" s="159" t="s">
        <v>210</v>
      </c>
      <c r="I128" s="159">
        <v>4</v>
      </c>
      <c r="J128" s="198">
        <v>84</v>
      </c>
      <c r="K128" s="200"/>
      <c r="L128" s="159"/>
      <c r="M128" s="159"/>
      <c r="N128" s="159"/>
    </row>
    <row r="129" spans="1:42" ht="15" customHeight="1">
      <c r="A129" s="252"/>
      <c r="B129" s="257"/>
      <c r="C129" s="257"/>
      <c r="D129" s="152" t="s">
        <v>710</v>
      </c>
      <c r="E129" s="197">
        <v>43</v>
      </c>
      <c r="F129" s="159">
        <v>629</v>
      </c>
      <c r="G129" s="159">
        <v>6</v>
      </c>
      <c r="H129" s="159" t="s">
        <v>210</v>
      </c>
      <c r="I129" s="159">
        <v>4</v>
      </c>
      <c r="J129" s="198">
        <v>40</v>
      </c>
      <c r="K129" s="200"/>
      <c r="L129" s="159"/>
      <c r="M129" s="159"/>
      <c r="N129" s="159"/>
    </row>
    <row r="130" spans="1:42" ht="15" customHeight="1">
      <c r="A130" s="252"/>
      <c r="B130" s="257"/>
      <c r="C130" s="257"/>
      <c r="D130" s="152" t="s">
        <v>710</v>
      </c>
      <c r="E130" s="197">
        <v>43</v>
      </c>
      <c r="F130" s="159">
        <v>629</v>
      </c>
      <c r="G130" s="159">
        <v>7</v>
      </c>
      <c r="H130" s="159" t="s">
        <v>210</v>
      </c>
      <c r="I130" s="159">
        <v>4</v>
      </c>
      <c r="J130" s="198">
        <v>40</v>
      </c>
      <c r="K130" s="200"/>
      <c r="L130" s="159"/>
      <c r="M130" s="159"/>
      <c r="N130" s="159"/>
    </row>
    <row r="131" spans="1:42" ht="15" customHeight="1">
      <c r="A131" s="252"/>
      <c r="B131" s="257"/>
      <c r="C131" s="257"/>
      <c r="D131" s="152" t="s">
        <v>710</v>
      </c>
      <c r="E131" s="197">
        <v>43</v>
      </c>
      <c r="F131" s="159">
        <v>629</v>
      </c>
      <c r="G131" s="159">
        <v>8</v>
      </c>
      <c r="H131" s="159" t="s">
        <v>210</v>
      </c>
      <c r="I131" s="159">
        <v>4</v>
      </c>
      <c r="J131" s="198">
        <v>38</v>
      </c>
      <c r="K131" s="200"/>
      <c r="L131" s="159"/>
      <c r="M131" s="159"/>
      <c r="N131" s="159"/>
    </row>
    <row r="132" spans="1:42" ht="15" customHeight="1">
      <c r="A132" s="252"/>
      <c r="B132" s="257"/>
      <c r="C132" s="257"/>
      <c r="D132" s="152" t="s">
        <v>710</v>
      </c>
      <c r="E132" s="197">
        <v>43</v>
      </c>
      <c r="F132" s="159">
        <v>629</v>
      </c>
      <c r="G132" s="159">
        <v>9</v>
      </c>
      <c r="H132" s="159" t="s">
        <v>213</v>
      </c>
      <c r="I132" s="159">
        <v>4</v>
      </c>
      <c r="J132" s="198">
        <v>70</v>
      </c>
      <c r="K132" s="200"/>
      <c r="L132" s="159"/>
      <c r="M132" s="159"/>
      <c r="N132" s="159"/>
    </row>
    <row r="133" spans="1:42" ht="15" customHeight="1">
      <c r="A133" s="252"/>
      <c r="B133" s="257"/>
      <c r="C133" s="257"/>
      <c r="D133" s="152" t="s">
        <v>710</v>
      </c>
      <c r="E133" s="197">
        <v>43</v>
      </c>
      <c r="F133" s="159">
        <v>629</v>
      </c>
      <c r="G133" s="159">
        <v>10</v>
      </c>
      <c r="H133" s="159" t="s">
        <v>213</v>
      </c>
      <c r="I133" s="159">
        <v>4</v>
      </c>
      <c r="J133" s="198">
        <v>110</v>
      </c>
      <c r="K133" s="200"/>
      <c r="L133" s="159"/>
      <c r="M133" s="159"/>
      <c r="N133" s="159"/>
    </row>
    <row r="134" spans="1:42" ht="15" customHeight="1">
      <c r="A134" s="252"/>
      <c r="B134" s="257"/>
      <c r="C134" s="257"/>
      <c r="D134" s="152" t="s">
        <v>710</v>
      </c>
      <c r="E134" s="197">
        <v>43</v>
      </c>
      <c r="F134" s="159">
        <v>629</v>
      </c>
      <c r="G134" s="159">
        <v>11</v>
      </c>
      <c r="H134" s="159" t="s">
        <v>210</v>
      </c>
      <c r="I134" s="159">
        <v>4</v>
      </c>
      <c r="J134" s="198">
        <v>74</v>
      </c>
      <c r="K134" s="200"/>
      <c r="L134" s="159"/>
      <c r="M134" s="159"/>
      <c r="N134" s="159"/>
    </row>
    <row r="135" spans="1:42" ht="15" customHeight="1">
      <c r="A135" s="252"/>
      <c r="B135" s="257"/>
      <c r="C135" s="257"/>
      <c r="D135" s="152" t="s">
        <v>710</v>
      </c>
      <c r="E135" s="197">
        <v>43</v>
      </c>
      <c r="F135" s="159">
        <v>629</v>
      </c>
      <c r="G135" s="159">
        <v>12</v>
      </c>
      <c r="H135" s="159" t="s">
        <v>210</v>
      </c>
      <c r="I135" s="159">
        <v>4</v>
      </c>
      <c r="J135" s="198">
        <v>95</v>
      </c>
      <c r="K135" s="200"/>
      <c r="L135" s="159"/>
      <c r="M135" s="159"/>
      <c r="N135" s="159"/>
    </row>
    <row r="136" spans="1:42" ht="30" customHeight="1">
      <c r="A136" s="249" t="s">
        <v>866</v>
      </c>
      <c r="B136" s="204" t="s">
        <v>867</v>
      </c>
      <c r="C136" s="204" t="s">
        <v>868</v>
      </c>
      <c r="D136" s="205" t="s">
        <v>710</v>
      </c>
      <c r="E136" s="153">
        <v>146</v>
      </c>
      <c r="F136" s="159">
        <v>22</v>
      </c>
      <c r="G136" s="159" t="s">
        <v>869</v>
      </c>
      <c r="H136" s="159" t="s">
        <v>304</v>
      </c>
      <c r="I136" s="159">
        <v>6</v>
      </c>
      <c r="J136" s="198">
        <v>467.49</v>
      </c>
      <c r="K136" s="198">
        <v>9.17</v>
      </c>
      <c r="L136" s="159"/>
      <c r="M136" s="159"/>
      <c r="N136" s="159"/>
    </row>
    <row r="137" spans="1:42" s="232" customFormat="1" ht="30" customHeight="1">
      <c r="A137" s="190"/>
      <c r="B137" s="204"/>
      <c r="C137" s="204"/>
      <c r="D137" s="205" t="s">
        <v>710</v>
      </c>
      <c r="E137" s="153">
        <v>91</v>
      </c>
      <c r="F137" s="155">
        <v>726</v>
      </c>
      <c r="G137" s="155"/>
      <c r="H137" s="154" t="s">
        <v>870</v>
      </c>
      <c r="I137" s="155"/>
      <c r="J137" s="157"/>
      <c r="K137" s="157"/>
      <c r="L137" s="155"/>
      <c r="M137" s="155"/>
      <c r="N137" s="155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</row>
    <row r="138" spans="1:42" ht="15" customHeight="1">
      <c r="A138" s="249" t="s">
        <v>871</v>
      </c>
      <c r="B138" s="205" t="s">
        <v>872</v>
      </c>
      <c r="C138" s="204" t="s">
        <v>873</v>
      </c>
      <c r="D138" s="205" t="s">
        <v>874</v>
      </c>
      <c r="E138" s="153">
        <v>3</v>
      </c>
      <c r="F138" s="159">
        <v>220</v>
      </c>
      <c r="G138" s="159">
        <v>1</v>
      </c>
      <c r="H138" s="159" t="s">
        <v>875</v>
      </c>
      <c r="I138" s="159"/>
      <c r="J138" s="198">
        <v>109.59</v>
      </c>
      <c r="K138" s="198">
        <v>19.34</v>
      </c>
      <c r="L138" s="159"/>
      <c r="M138" s="159"/>
      <c r="N138" s="159"/>
    </row>
    <row r="139" spans="1:42" ht="15" customHeight="1">
      <c r="A139" s="190" t="s">
        <v>876</v>
      </c>
      <c r="B139" s="205" t="s">
        <v>877</v>
      </c>
      <c r="C139" s="205" t="s">
        <v>878</v>
      </c>
      <c r="D139" s="205" t="s">
        <v>874</v>
      </c>
      <c r="E139" s="153">
        <v>8</v>
      </c>
      <c r="F139" s="159">
        <v>2305</v>
      </c>
      <c r="G139" s="159"/>
      <c r="H139" s="159" t="s">
        <v>21</v>
      </c>
      <c r="I139" s="159" t="s">
        <v>22</v>
      </c>
      <c r="J139" s="198">
        <v>328.9</v>
      </c>
      <c r="K139" s="198">
        <v>18.850000000000001</v>
      </c>
      <c r="L139" s="159"/>
      <c r="M139" s="159"/>
      <c r="N139" s="159"/>
    </row>
    <row r="140" spans="1:42" ht="17.25" customHeight="1">
      <c r="A140" s="165" t="s">
        <v>879</v>
      </c>
      <c r="B140" s="206" t="s">
        <v>880</v>
      </c>
      <c r="C140" s="206" t="s">
        <v>881</v>
      </c>
      <c r="D140" s="207" t="s">
        <v>882</v>
      </c>
      <c r="E140" s="208">
        <v>20</v>
      </c>
      <c r="F140" s="209">
        <v>210</v>
      </c>
      <c r="G140" s="159">
        <v>11</v>
      </c>
      <c r="H140" s="159" t="s">
        <v>210</v>
      </c>
      <c r="I140" s="159">
        <v>3</v>
      </c>
      <c r="J140" s="198">
        <v>184.35</v>
      </c>
      <c r="K140" s="200"/>
      <c r="L140" s="159"/>
      <c r="M140" s="159"/>
      <c r="N140" s="159"/>
    </row>
    <row r="141" spans="1:42" ht="15" customHeight="1">
      <c r="A141" s="165" t="s">
        <v>883</v>
      </c>
      <c r="B141" s="206" t="s">
        <v>884</v>
      </c>
      <c r="C141" s="206" t="s">
        <v>885</v>
      </c>
      <c r="D141" s="206" t="s">
        <v>886</v>
      </c>
      <c r="E141" s="153">
        <v>23</v>
      </c>
      <c r="F141" s="159">
        <v>1175</v>
      </c>
      <c r="G141" s="159">
        <v>501</v>
      </c>
      <c r="H141" s="159" t="s">
        <v>21</v>
      </c>
      <c r="I141" s="159">
        <v>1</v>
      </c>
      <c r="J141" s="198">
        <v>3357.89</v>
      </c>
      <c r="K141" s="198">
        <v>704.3</v>
      </c>
      <c r="L141" s="159"/>
      <c r="M141" s="159"/>
      <c r="N141" s="159"/>
    </row>
    <row r="142" spans="1:42" ht="15" customHeight="1">
      <c r="A142" s="165" t="s">
        <v>887</v>
      </c>
      <c r="B142" s="206" t="s">
        <v>888</v>
      </c>
      <c r="C142" s="206" t="s">
        <v>889</v>
      </c>
      <c r="D142" s="206" t="s">
        <v>886</v>
      </c>
      <c r="E142" s="153">
        <v>44</v>
      </c>
      <c r="F142" s="159">
        <v>365</v>
      </c>
      <c r="G142" s="159">
        <v>91</v>
      </c>
      <c r="H142" s="159" t="s">
        <v>21</v>
      </c>
      <c r="I142" s="159">
        <v>3</v>
      </c>
      <c r="J142" s="198">
        <v>198.02</v>
      </c>
      <c r="K142" s="200"/>
      <c r="L142" s="159"/>
      <c r="M142" s="159"/>
      <c r="N142" s="159"/>
    </row>
    <row r="143" spans="1:42" ht="41.25" customHeight="1">
      <c r="A143" s="165" t="s">
        <v>890</v>
      </c>
      <c r="B143" s="206" t="s">
        <v>891</v>
      </c>
      <c r="C143" s="206" t="s">
        <v>892</v>
      </c>
      <c r="D143" s="206" t="s">
        <v>893</v>
      </c>
      <c r="E143" s="153">
        <v>12</v>
      </c>
      <c r="F143" s="209" t="s">
        <v>894</v>
      </c>
      <c r="G143" s="159"/>
      <c r="H143" s="159" t="s">
        <v>165</v>
      </c>
      <c r="I143" s="159"/>
      <c r="J143" s="198">
        <v>6788.96</v>
      </c>
      <c r="K143" s="198">
        <v>300000</v>
      </c>
      <c r="L143" s="159"/>
      <c r="M143" s="159"/>
      <c r="N143" s="159"/>
    </row>
    <row r="144" spans="1:42" ht="15" customHeight="1">
      <c r="A144" s="252" t="s">
        <v>890</v>
      </c>
      <c r="B144" s="206" t="s">
        <v>895</v>
      </c>
      <c r="C144" s="262" t="s">
        <v>896</v>
      </c>
      <c r="D144" s="206" t="s">
        <v>893</v>
      </c>
      <c r="E144" s="153">
        <v>12</v>
      </c>
      <c r="F144" s="159" t="s">
        <v>897</v>
      </c>
      <c r="G144" s="159"/>
      <c r="H144" s="159" t="s">
        <v>101</v>
      </c>
      <c r="I144" s="159"/>
      <c r="J144" s="198"/>
      <c r="K144" s="198">
        <v>12590</v>
      </c>
      <c r="L144" s="159"/>
      <c r="M144" s="159"/>
      <c r="N144" s="159"/>
    </row>
    <row r="145" spans="1:14" ht="15" customHeight="1">
      <c r="A145" s="252"/>
      <c r="B145" s="206" t="s">
        <v>895</v>
      </c>
      <c r="C145" s="262"/>
      <c r="D145" s="206" t="s">
        <v>893</v>
      </c>
      <c r="E145" s="153">
        <v>12</v>
      </c>
      <c r="F145" s="159" t="s">
        <v>898</v>
      </c>
      <c r="G145" s="159"/>
      <c r="H145" s="159" t="s">
        <v>837</v>
      </c>
      <c r="I145" s="159"/>
      <c r="J145" s="198"/>
      <c r="K145" s="198">
        <v>28730</v>
      </c>
      <c r="L145" s="159"/>
      <c r="M145" s="159"/>
      <c r="N145" s="159"/>
    </row>
    <row r="146" spans="1:14" ht="15" customHeight="1">
      <c r="A146" s="252"/>
      <c r="B146" s="206" t="s">
        <v>895</v>
      </c>
      <c r="C146" s="262"/>
      <c r="D146" s="206" t="s">
        <v>893</v>
      </c>
      <c r="E146" s="153">
        <v>12</v>
      </c>
      <c r="F146" s="159" t="s">
        <v>899</v>
      </c>
      <c r="G146" s="159"/>
      <c r="H146" s="159" t="s">
        <v>749</v>
      </c>
      <c r="I146" s="159"/>
      <c r="J146" s="198"/>
      <c r="K146" s="198">
        <v>62945</v>
      </c>
      <c r="L146" s="159"/>
      <c r="M146" s="159"/>
      <c r="N146" s="159"/>
    </row>
    <row r="147" spans="1:14" ht="15" customHeight="1">
      <c r="A147" s="252"/>
      <c r="B147" s="206" t="s">
        <v>895</v>
      </c>
      <c r="C147" s="262"/>
      <c r="D147" s="206" t="s">
        <v>893</v>
      </c>
      <c r="E147" s="153">
        <v>12</v>
      </c>
      <c r="F147" s="159" t="s">
        <v>900</v>
      </c>
      <c r="G147" s="159"/>
      <c r="H147" s="159" t="s">
        <v>901</v>
      </c>
      <c r="I147" s="159"/>
      <c r="J147" s="198"/>
      <c r="K147" s="198">
        <v>2240</v>
      </c>
      <c r="L147" s="159"/>
      <c r="M147" s="159"/>
      <c r="N147" s="159"/>
    </row>
    <row r="148" spans="1:14" ht="15" customHeight="1">
      <c r="A148" s="252"/>
      <c r="B148" s="206" t="s">
        <v>895</v>
      </c>
      <c r="C148" s="262"/>
      <c r="D148" s="206" t="s">
        <v>893</v>
      </c>
      <c r="E148" s="153">
        <v>12</v>
      </c>
      <c r="F148" s="159">
        <v>72</v>
      </c>
      <c r="G148" s="159"/>
      <c r="H148" s="159" t="s">
        <v>902</v>
      </c>
      <c r="I148" s="159"/>
      <c r="J148" s="198"/>
      <c r="K148" s="198">
        <v>3690</v>
      </c>
      <c r="L148" s="159"/>
      <c r="M148" s="159"/>
      <c r="N148" s="159"/>
    </row>
    <row r="149" spans="1:14" ht="15" customHeight="1">
      <c r="A149" s="252"/>
      <c r="B149" s="206" t="s">
        <v>895</v>
      </c>
      <c r="C149" s="262"/>
      <c r="D149" s="206" t="s">
        <v>893</v>
      </c>
      <c r="E149" s="153">
        <v>12</v>
      </c>
      <c r="F149" s="159">
        <v>73</v>
      </c>
      <c r="G149" s="159"/>
      <c r="H149" s="159" t="s">
        <v>97</v>
      </c>
      <c r="I149" s="159"/>
      <c r="J149" s="198"/>
      <c r="K149" s="198">
        <v>5930</v>
      </c>
      <c r="L149" s="159"/>
      <c r="M149" s="159"/>
      <c r="N149" s="159"/>
    </row>
    <row r="150" spans="1:14" ht="15" customHeight="1">
      <c r="A150" s="252"/>
      <c r="B150" s="206" t="s">
        <v>895</v>
      </c>
      <c r="C150" s="262"/>
      <c r="D150" s="206" t="s">
        <v>893</v>
      </c>
      <c r="E150" s="153">
        <v>12</v>
      </c>
      <c r="F150" s="159" t="s">
        <v>903</v>
      </c>
      <c r="G150" s="159"/>
      <c r="H150" s="159" t="s">
        <v>904</v>
      </c>
      <c r="I150" s="159"/>
      <c r="J150" s="198"/>
      <c r="K150" s="198">
        <v>165345</v>
      </c>
      <c r="L150" s="159"/>
      <c r="M150" s="159"/>
      <c r="N150" s="159"/>
    </row>
    <row r="151" spans="1:14" ht="18.75" customHeight="1">
      <c r="A151" s="165" t="s">
        <v>905</v>
      </c>
      <c r="B151" s="210" t="s">
        <v>906</v>
      </c>
      <c r="C151" s="206" t="s">
        <v>907</v>
      </c>
      <c r="D151" s="206" t="s">
        <v>908</v>
      </c>
      <c r="E151" s="153">
        <v>52</v>
      </c>
      <c r="F151" s="209">
        <v>33</v>
      </c>
      <c r="G151" s="159">
        <v>502</v>
      </c>
      <c r="H151" s="159" t="s">
        <v>165</v>
      </c>
      <c r="I151" s="159"/>
      <c r="J151" s="198">
        <v>13005</v>
      </c>
      <c r="K151" s="198">
        <v>64130</v>
      </c>
      <c r="L151" s="159"/>
      <c r="M151" s="159"/>
      <c r="N151" s="159"/>
    </row>
    <row r="152" spans="1:14" ht="15" customHeight="1">
      <c r="A152" s="190" t="s">
        <v>909</v>
      </c>
      <c r="B152" s="210" t="s">
        <v>910</v>
      </c>
      <c r="C152" s="206" t="s">
        <v>907</v>
      </c>
      <c r="D152" s="206" t="s">
        <v>908</v>
      </c>
      <c r="E152" s="153">
        <v>52</v>
      </c>
      <c r="F152" s="159">
        <v>289</v>
      </c>
      <c r="G152" s="159"/>
      <c r="H152" s="159" t="s">
        <v>101</v>
      </c>
      <c r="I152" s="159"/>
      <c r="J152" s="198"/>
      <c r="K152" s="198">
        <v>51291</v>
      </c>
      <c r="L152" s="159"/>
      <c r="M152" s="159"/>
      <c r="N152" s="159"/>
    </row>
    <row r="153" spans="1:14" ht="15" customHeight="1">
      <c r="A153" s="252" t="s">
        <v>905</v>
      </c>
      <c r="B153" s="210" t="s">
        <v>911</v>
      </c>
      <c r="C153" s="262" t="s">
        <v>896</v>
      </c>
      <c r="D153" s="206" t="s">
        <v>893</v>
      </c>
      <c r="E153" s="153">
        <v>52</v>
      </c>
      <c r="F153" s="159" t="s">
        <v>912</v>
      </c>
      <c r="G153" s="159"/>
      <c r="H153" s="159" t="s">
        <v>749</v>
      </c>
      <c r="I153" s="159"/>
      <c r="J153" s="198"/>
      <c r="K153" s="198">
        <v>860</v>
      </c>
      <c r="L153" s="159"/>
      <c r="M153" s="159"/>
      <c r="N153" s="159"/>
    </row>
    <row r="154" spans="1:14" ht="15" customHeight="1">
      <c r="A154" s="252"/>
      <c r="B154" s="211" t="s">
        <v>913</v>
      </c>
      <c r="C154" s="262"/>
      <c r="D154" s="206" t="s">
        <v>893</v>
      </c>
      <c r="E154" s="153">
        <v>52</v>
      </c>
      <c r="F154" s="159">
        <v>142</v>
      </c>
      <c r="G154" s="159"/>
      <c r="H154" s="159" t="s">
        <v>914</v>
      </c>
      <c r="I154" s="159"/>
      <c r="J154" s="198"/>
      <c r="K154" s="198">
        <v>1000</v>
      </c>
      <c r="L154" s="159"/>
      <c r="M154" s="159"/>
      <c r="N154" s="159"/>
    </row>
    <row r="155" spans="1:14" ht="15" customHeight="1">
      <c r="A155" s="252" t="s">
        <v>915</v>
      </c>
      <c r="B155" s="262" t="s">
        <v>916</v>
      </c>
      <c r="C155" s="262" t="s">
        <v>917</v>
      </c>
      <c r="D155" s="206" t="s">
        <v>893</v>
      </c>
      <c r="E155" s="153">
        <v>32</v>
      </c>
      <c r="F155" s="159">
        <v>192</v>
      </c>
      <c r="G155" s="159">
        <v>1</v>
      </c>
      <c r="H155" s="159" t="s">
        <v>213</v>
      </c>
      <c r="I155" s="159">
        <v>3</v>
      </c>
      <c r="J155" s="265">
        <v>264.44</v>
      </c>
      <c r="K155" s="200"/>
      <c r="L155" s="159"/>
      <c r="M155" s="159"/>
      <c r="N155" s="159"/>
    </row>
    <row r="156" spans="1:14" ht="15" customHeight="1">
      <c r="A156" s="252"/>
      <c r="B156" s="262"/>
      <c r="C156" s="262"/>
      <c r="D156" s="206" t="s">
        <v>893</v>
      </c>
      <c r="E156" s="153">
        <v>32</v>
      </c>
      <c r="F156" s="159">
        <v>192</v>
      </c>
      <c r="G156" s="159">
        <v>2</v>
      </c>
      <c r="H156" s="159" t="s">
        <v>213</v>
      </c>
      <c r="I156" s="159">
        <v>3</v>
      </c>
      <c r="J156" s="265"/>
      <c r="K156" s="200"/>
      <c r="L156" s="159"/>
      <c r="M156" s="159"/>
      <c r="N156" s="159"/>
    </row>
    <row r="157" spans="1:14" ht="15" customHeight="1">
      <c r="A157" s="252" t="s">
        <v>918</v>
      </c>
      <c r="B157" s="262" t="s">
        <v>888</v>
      </c>
      <c r="C157" s="262" t="s">
        <v>919</v>
      </c>
      <c r="D157" s="206" t="s">
        <v>908</v>
      </c>
      <c r="E157" s="153">
        <v>49</v>
      </c>
      <c r="F157" s="159">
        <v>87</v>
      </c>
      <c r="G157" s="159">
        <v>1</v>
      </c>
      <c r="H157" s="159" t="s">
        <v>213</v>
      </c>
      <c r="I157" s="159">
        <v>4</v>
      </c>
      <c r="J157" s="212">
        <f>285.44-J158</f>
        <v>251.44</v>
      </c>
      <c r="K157" s="200"/>
      <c r="L157" s="159"/>
      <c r="M157" s="159"/>
      <c r="N157" s="159"/>
    </row>
    <row r="158" spans="1:14" ht="15" customHeight="1">
      <c r="A158" s="252"/>
      <c r="B158" s="262"/>
      <c r="C158" s="262"/>
      <c r="D158" s="206" t="s">
        <v>908</v>
      </c>
      <c r="E158" s="153">
        <v>49</v>
      </c>
      <c r="F158" s="159">
        <v>87</v>
      </c>
      <c r="G158" s="159">
        <v>3</v>
      </c>
      <c r="H158" s="159" t="s">
        <v>70</v>
      </c>
      <c r="I158" s="159">
        <v>3</v>
      </c>
      <c r="J158" s="198">
        <v>34</v>
      </c>
      <c r="K158" s="200"/>
      <c r="L158" s="159"/>
      <c r="M158" s="159"/>
      <c r="N158" s="159"/>
    </row>
    <row r="159" spans="1:14" ht="60" customHeight="1">
      <c r="A159" s="248" t="s">
        <v>920</v>
      </c>
      <c r="B159" s="207" t="s">
        <v>921</v>
      </c>
      <c r="C159" s="206" t="s">
        <v>922</v>
      </c>
      <c r="D159" s="213" t="s">
        <v>882</v>
      </c>
      <c r="E159" s="208">
        <v>6</v>
      </c>
      <c r="F159" s="159">
        <v>1228</v>
      </c>
      <c r="G159" s="209" t="s">
        <v>923</v>
      </c>
      <c r="H159" s="159" t="s">
        <v>33</v>
      </c>
      <c r="I159" s="159" t="s">
        <v>22</v>
      </c>
      <c r="J159" s="198">
        <v>951.01</v>
      </c>
      <c r="K159" s="198">
        <v>2378.8200000000002</v>
      </c>
      <c r="L159" s="159"/>
      <c r="M159" s="159"/>
      <c r="N159" s="159"/>
    </row>
    <row r="160" spans="1:14" ht="23.1" customHeight="1">
      <c r="A160" s="248" t="s">
        <v>924</v>
      </c>
      <c r="B160" s="213" t="s">
        <v>925</v>
      </c>
      <c r="C160" s="206" t="s">
        <v>926</v>
      </c>
      <c r="D160" s="206" t="s">
        <v>927</v>
      </c>
      <c r="E160" s="153">
        <v>5</v>
      </c>
      <c r="F160" s="159">
        <v>62</v>
      </c>
      <c r="G160" s="159">
        <v>501</v>
      </c>
      <c r="H160" s="159" t="s">
        <v>33</v>
      </c>
      <c r="I160" s="159" t="s">
        <v>22</v>
      </c>
      <c r="J160" s="198">
        <v>3345</v>
      </c>
      <c r="K160" s="198">
        <v>442</v>
      </c>
      <c r="L160" s="159"/>
      <c r="M160" s="159"/>
      <c r="N160" s="159"/>
    </row>
    <row r="161" spans="1:14" ht="23.1" customHeight="1">
      <c r="A161" s="256" t="s">
        <v>928</v>
      </c>
      <c r="B161" s="262" t="s">
        <v>366</v>
      </c>
      <c r="C161" s="262" t="s">
        <v>929</v>
      </c>
      <c r="D161" s="206" t="s">
        <v>882</v>
      </c>
      <c r="E161" s="153">
        <v>38</v>
      </c>
      <c r="F161" s="159">
        <v>558</v>
      </c>
      <c r="G161" s="159"/>
      <c r="H161" s="159" t="s">
        <v>70</v>
      </c>
      <c r="I161" s="159">
        <v>6</v>
      </c>
      <c r="J161" s="198">
        <v>32</v>
      </c>
      <c r="K161" s="200"/>
      <c r="L161" s="159"/>
      <c r="M161" s="159"/>
      <c r="N161" s="159"/>
    </row>
    <row r="162" spans="1:14" ht="23.1" customHeight="1">
      <c r="A162" s="256"/>
      <c r="B162" s="262"/>
      <c r="C162" s="262"/>
      <c r="D162" s="214" t="s">
        <v>882</v>
      </c>
      <c r="E162" s="153">
        <v>38</v>
      </c>
      <c r="F162" s="159">
        <v>208</v>
      </c>
      <c r="G162" s="159">
        <v>500</v>
      </c>
      <c r="H162" s="159" t="s">
        <v>859</v>
      </c>
      <c r="I162" s="159">
        <v>4</v>
      </c>
      <c r="J162" s="198">
        <v>281</v>
      </c>
      <c r="K162" s="198">
        <v>824</v>
      </c>
      <c r="L162" s="159"/>
      <c r="M162" s="159"/>
      <c r="N162" s="159"/>
    </row>
    <row r="163" spans="1:14" ht="23.1" customHeight="1">
      <c r="A163" s="250" t="s">
        <v>930</v>
      </c>
      <c r="B163" s="207" t="s">
        <v>931</v>
      </c>
      <c r="C163" s="214" t="s">
        <v>932</v>
      </c>
      <c r="D163" s="214" t="s">
        <v>933</v>
      </c>
      <c r="E163" s="153">
        <v>5</v>
      </c>
      <c r="F163" s="159">
        <v>922</v>
      </c>
      <c r="G163" s="159">
        <v>1</v>
      </c>
      <c r="H163" s="159" t="s">
        <v>29</v>
      </c>
      <c r="I163" s="159" t="s">
        <v>22</v>
      </c>
      <c r="J163" s="198">
        <v>226</v>
      </c>
      <c r="K163" s="200"/>
      <c r="L163" s="159"/>
      <c r="M163" s="159"/>
      <c r="N163" s="159"/>
    </row>
    <row r="164" spans="1:14" ht="15" customHeight="1">
      <c r="A164" s="246" t="s">
        <v>934</v>
      </c>
      <c r="B164" s="206" t="s">
        <v>935</v>
      </c>
      <c r="C164" s="206" t="s">
        <v>936</v>
      </c>
      <c r="D164" s="206" t="s">
        <v>893</v>
      </c>
      <c r="E164" s="153">
        <v>33</v>
      </c>
      <c r="F164" s="159">
        <v>144</v>
      </c>
      <c r="G164" s="159">
        <v>502</v>
      </c>
      <c r="H164" s="159" t="s">
        <v>29</v>
      </c>
      <c r="I164" s="159">
        <v>1</v>
      </c>
      <c r="J164" s="198">
        <v>3456</v>
      </c>
      <c r="K164" s="198">
        <v>1985</v>
      </c>
      <c r="L164" s="159"/>
      <c r="M164" s="159"/>
      <c r="N164" s="159"/>
    </row>
    <row r="165" spans="1:14" ht="15" customHeight="1">
      <c r="A165" s="246" t="s">
        <v>937</v>
      </c>
      <c r="B165" s="206" t="s">
        <v>938</v>
      </c>
      <c r="C165" s="206" t="s">
        <v>939</v>
      </c>
      <c r="D165" s="206" t="s">
        <v>908</v>
      </c>
      <c r="E165" s="153">
        <v>37</v>
      </c>
      <c r="F165" s="159">
        <v>76</v>
      </c>
      <c r="G165" s="159">
        <v>4</v>
      </c>
      <c r="H165" s="159" t="s">
        <v>57</v>
      </c>
      <c r="I165" s="159" t="s">
        <v>22</v>
      </c>
      <c r="J165" s="198">
        <v>23.6</v>
      </c>
      <c r="K165" s="200"/>
      <c r="L165" s="159"/>
      <c r="M165" s="159"/>
      <c r="N165" s="159"/>
    </row>
    <row r="166" spans="1:14" ht="23.1" customHeight="1">
      <c r="A166" s="246" t="s">
        <v>940</v>
      </c>
      <c r="B166" s="215" t="s">
        <v>941</v>
      </c>
      <c r="C166" s="215" t="s">
        <v>942</v>
      </c>
      <c r="D166" s="215" t="s">
        <v>893</v>
      </c>
      <c r="E166" s="216">
        <v>33</v>
      </c>
      <c r="F166" s="159" t="s">
        <v>943</v>
      </c>
      <c r="G166" s="159"/>
      <c r="H166" s="159" t="s">
        <v>70</v>
      </c>
      <c r="I166" s="159">
        <v>8</v>
      </c>
      <c r="J166" s="198">
        <v>306.35000000000002</v>
      </c>
      <c r="K166" s="200"/>
      <c r="L166" s="159"/>
      <c r="M166" s="159"/>
      <c r="N166" s="159"/>
    </row>
    <row r="167" spans="1:14" ht="15" customHeight="1">
      <c r="A167" s="256" t="s">
        <v>944</v>
      </c>
      <c r="B167" s="268" t="s">
        <v>945</v>
      </c>
      <c r="C167" s="268" t="s">
        <v>946</v>
      </c>
      <c r="D167" s="217" t="s">
        <v>893</v>
      </c>
      <c r="E167" s="216">
        <v>33</v>
      </c>
      <c r="F167" s="159">
        <v>142</v>
      </c>
      <c r="G167" s="159"/>
      <c r="H167" s="159" t="s">
        <v>70</v>
      </c>
      <c r="I167" s="159">
        <v>7</v>
      </c>
      <c r="J167" s="265">
        <v>732.28</v>
      </c>
      <c r="K167" s="200"/>
      <c r="L167" s="159"/>
      <c r="M167" s="159"/>
      <c r="N167" s="159"/>
    </row>
    <row r="168" spans="1:14" ht="18.75" customHeight="1">
      <c r="A168" s="256"/>
      <c r="B168" s="268"/>
      <c r="C168" s="268"/>
      <c r="D168" s="217" t="s">
        <v>893</v>
      </c>
      <c r="E168" s="216">
        <v>33</v>
      </c>
      <c r="F168" s="209">
        <v>1500</v>
      </c>
      <c r="G168" s="159"/>
      <c r="H168" s="159" t="s">
        <v>70</v>
      </c>
      <c r="I168" s="159">
        <v>8</v>
      </c>
      <c r="J168" s="265"/>
      <c r="K168" s="200"/>
      <c r="L168" s="159"/>
      <c r="M168" s="159"/>
      <c r="N168" s="159"/>
    </row>
    <row r="169" spans="1:14" ht="15" customHeight="1">
      <c r="A169" s="256" t="s">
        <v>947</v>
      </c>
      <c r="B169" s="268" t="s">
        <v>948</v>
      </c>
      <c r="C169" s="268" t="s">
        <v>949</v>
      </c>
      <c r="D169" s="217" t="s">
        <v>950</v>
      </c>
      <c r="E169" s="216">
        <v>61</v>
      </c>
      <c r="F169" s="159">
        <v>1330</v>
      </c>
      <c r="G169" s="159">
        <v>503</v>
      </c>
      <c r="H169" s="159" t="s">
        <v>29</v>
      </c>
      <c r="I169" s="159">
        <v>2</v>
      </c>
      <c r="J169" s="198">
        <v>603</v>
      </c>
      <c r="K169" s="200"/>
      <c r="L169" s="159"/>
      <c r="M169" s="159"/>
      <c r="N169" s="159"/>
    </row>
    <row r="170" spans="1:14" ht="15" customHeight="1">
      <c r="A170" s="256"/>
      <c r="B170" s="268"/>
      <c r="C170" s="268"/>
      <c r="D170" s="217" t="s">
        <v>950</v>
      </c>
      <c r="E170" s="216">
        <v>61</v>
      </c>
      <c r="F170" s="159">
        <v>1330</v>
      </c>
      <c r="G170" s="159">
        <v>504</v>
      </c>
      <c r="H170" s="159" t="s">
        <v>57</v>
      </c>
      <c r="I170" s="159">
        <v>2</v>
      </c>
      <c r="J170" s="198">
        <v>147</v>
      </c>
      <c r="K170" s="200"/>
      <c r="L170" s="159"/>
      <c r="M170" s="159"/>
      <c r="N170" s="159"/>
    </row>
    <row r="171" spans="1:14" ht="15" customHeight="1">
      <c r="A171" s="256" t="s">
        <v>951</v>
      </c>
      <c r="B171" s="215" t="s">
        <v>952</v>
      </c>
      <c r="C171" s="218" t="s">
        <v>953</v>
      </c>
      <c r="D171" s="217" t="s">
        <v>954</v>
      </c>
      <c r="E171" s="216">
        <v>41</v>
      </c>
      <c r="F171" s="159" t="s">
        <v>955</v>
      </c>
      <c r="G171" s="159"/>
      <c r="H171" s="159" t="s">
        <v>33</v>
      </c>
      <c r="I171" s="159" t="s">
        <v>22</v>
      </c>
      <c r="J171" s="198">
        <v>37355.730000000003</v>
      </c>
      <c r="K171" s="198">
        <v>5908.04</v>
      </c>
      <c r="L171" s="159"/>
      <c r="M171" s="159"/>
      <c r="N171" s="159"/>
    </row>
    <row r="172" spans="1:14" ht="15" customHeight="1">
      <c r="A172" s="256"/>
      <c r="B172" s="215" t="s">
        <v>796</v>
      </c>
      <c r="C172" s="218" t="s">
        <v>953</v>
      </c>
      <c r="D172" s="217" t="s">
        <v>954</v>
      </c>
      <c r="E172" s="216">
        <v>30</v>
      </c>
      <c r="F172" s="159" t="s">
        <v>956</v>
      </c>
      <c r="G172" s="159"/>
      <c r="H172" s="159" t="s">
        <v>749</v>
      </c>
      <c r="I172" s="159"/>
      <c r="J172" s="198"/>
      <c r="K172" s="198">
        <v>1630</v>
      </c>
      <c r="L172" s="159"/>
      <c r="M172" s="159"/>
      <c r="N172" s="159"/>
    </row>
    <row r="173" spans="1:14" ht="15" customHeight="1">
      <c r="A173" s="256"/>
      <c r="B173" s="215" t="s">
        <v>796</v>
      </c>
      <c r="C173" s="218" t="s">
        <v>953</v>
      </c>
      <c r="D173" s="217" t="s">
        <v>954</v>
      </c>
      <c r="E173" s="216">
        <v>30</v>
      </c>
      <c r="F173" s="159">
        <v>1298</v>
      </c>
      <c r="G173" s="159"/>
      <c r="H173" s="159" t="s">
        <v>101</v>
      </c>
      <c r="I173" s="159"/>
      <c r="J173" s="198"/>
      <c r="K173" s="198">
        <v>1800</v>
      </c>
      <c r="L173" s="159"/>
      <c r="M173" s="159"/>
      <c r="N173" s="159"/>
    </row>
    <row r="174" spans="1:14" ht="15" customHeight="1">
      <c r="A174" s="256"/>
      <c r="B174" s="215" t="s">
        <v>796</v>
      </c>
      <c r="C174" s="218" t="s">
        <v>953</v>
      </c>
      <c r="D174" s="217" t="s">
        <v>954</v>
      </c>
      <c r="E174" s="216">
        <v>41</v>
      </c>
      <c r="F174" s="159">
        <v>77</v>
      </c>
      <c r="G174" s="159"/>
      <c r="H174" s="159" t="s">
        <v>101</v>
      </c>
      <c r="I174" s="159"/>
      <c r="J174" s="198"/>
      <c r="K174" s="198">
        <v>1300</v>
      </c>
      <c r="L174" s="159"/>
      <c r="M174" s="159"/>
      <c r="N174" s="159"/>
    </row>
    <row r="175" spans="1:14" ht="45" customHeight="1">
      <c r="A175" s="256"/>
      <c r="B175" s="215" t="s">
        <v>796</v>
      </c>
      <c r="C175" s="218" t="s">
        <v>953</v>
      </c>
      <c r="D175" s="217" t="s">
        <v>954</v>
      </c>
      <c r="E175" s="216">
        <v>41</v>
      </c>
      <c r="F175" s="209" t="s">
        <v>957</v>
      </c>
      <c r="G175" s="159"/>
      <c r="H175" s="159" t="s">
        <v>749</v>
      </c>
      <c r="I175" s="159"/>
      <c r="J175" s="198"/>
      <c r="K175" s="198">
        <v>32302</v>
      </c>
      <c r="L175" s="159"/>
      <c r="M175" s="159"/>
      <c r="N175" s="159"/>
    </row>
    <row r="176" spans="1:14" ht="15" customHeight="1">
      <c r="A176" s="256"/>
      <c r="B176" s="215" t="s">
        <v>796</v>
      </c>
      <c r="C176" s="218" t="s">
        <v>953</v>
      </c>
      <c r="D176" s="217" t="s">
        <v>954</v>
      </c>
      <c r="E176" s="216">
        <v>41</v>
      </c>
      <c r="F176" s="159">
        <v>155</v>
      </c>
      <c r="G176" s="159"/>
      <c r="H176" s="159" t="s">
        <v>958</v>
      </c>
      <c r="I176" s="159"/>
      <c r="J176" s="198"/>
      <c r="K176" s="198">
        <v>3787</v>
      </c>
      <c r="L176" s="159"/>
      <c r="M176" s="159"/>
      <c r="N176" s="159"/>
    </row>
    <row r="177" spans="1:14" ht="15" customHeight="1">
      <c r="A177" s="256"/>
      <c r="B177" s="215" t="s">
        <v>796</v>
      </c>
      <c r="C177" s="218" t="s">
        <v>953</v>
      </c>
      <c r="D177" s="217" t="s">
        <v>954</v>
      </c>
      <c r="E177" s="216">
        <v>41</v>
      </c>
      <c r="F177" s="159">
        <v>440</v>
      </c>
      <c r="G177" s="159"/>
      <c r="H177" s="159" t="s">
        <v>98</v>
      </c>
      <c r="I177" s="159"/>
      <c r="J177" s="198"/>
      <c r="K177" s="198">
        <v>4180</v>
      </c>
      <c r="L177" s="159"/>
      <c r="M177" s="159"/>
      <c r="N177" s="159"/>
    </row>
    <row r="178" spans="1:14" ht="15" customHeight="1">
      <c r="A178" s="249" t="s">
        <v>959</v>
      </c>
      <c r="B178" s="219" t="s">
        <v>888</v>
      </c>
      <c r="C178" s="218" t="s">
        <v>960</v>
      </c>
      <c r="D178" s="217" t="s">
        <v>954</v>
      </c>
      <c r="E178" s="216">
        <v>41</v>
      </c>
      <c r="F178" s="159">
        <v>414</v>
      </c>
      <c r="G178" s="159">
        <v>1</v>
      </c>
      <c r="H178" s="159" t="s">
        <v>210</v>
      </c>
      <c r="I178" s="159">
        <v>2</v>
      </c>
      <c r="J178" s="198">
        <v>288.47000000000003</v>
      </c>
      <c r="K178" s="198"/>
      <c r="L178" s="159"/>
      <c r="M178" s="159"/>
      <c r="N178" s="159"/>
    </row>
    <row r="179" spans="1:14" ht="15" customHeight="1">
      <c r="A179" s="256" t="s">
        <v>961</v>
      </c>
      <c r="B179" s="219" t="s">
        <v>888</v>
      </c>
      <c r="C179" s="268" t="s">
        <v>962</v>
      </c>
      <c r="D179" s="217" t="s">
        <v>963</v>
      </c>
      <c r="E179" s="216">
        <v>41</v>
      </c>
      <c r="F179" s="159">
        <v>164</v>
      </c>
      <c r="G179" s="159"/>
      <c r="H179" s="159" t="s">
        <v>164</v>
      </c>
      <c r="I179" s="159"/>
      <c r="J179" s="198">
        <v>302.08</v>
      </c>
      <c r="K179" s="198">
        <v>30.1</v>
      </c>
      <c r="L179" s="159"/>
      <c r="M179" s="159"/>
      <c r="N179" s="159"/>
    </row>
    <row r="180" spans="1:14" ht="15" customHeight="1">
      <c r="A180" s="256"/>
      <c r="B180" s="219" t="s">
        <v>964</v>
      </c>
      <c r="C180" s="268"/>
      <c r="D180" s="217" t="s">
        <v>963</v>
      </c>
      <c r="E180" s="216">
        <v>41</v>
      </c>
      <c r="F180" s="159">
        <v>186</v>
      </c>
      <c r="G180" s="159"/>
      <c r="H180" s="159" t="s">
        <v>85</v>
      </c>
      <c r="I180" s="159">
        <v>2</v>
      </c>
      <c r="J180" s="198">
        <v>50.45</v>
      </c>
      <c r="K180" s="198"/>
      <c r="L180" s="159"/>
      <c r="M180" s="159"/>
      <c r="N180" s="159"/>
    </row>
    <row r="181" spans="1:14" ht="15" customHeight="1">
      <c r="A181" s="252" t="s">
        <v>965</v>
      </c>
      <c r="B181" s="269" t="s">
        <v>966</v>
      </c>
      <c r="C181" s="257" t="s">
        <v>967</v>
      </c>
      <c r="D181" s="173" t="s">
        <v>963</v>
      </c>
      <c r="E181" s="153">
        <v>5</v>
      </c>
      <c r="F181" s="159">
        <v>92</v>
      </c>
      <c r="G181" s="159">
        <v>1</v>
      </c>
      <c r="H181" s="159" t="s">
        <v>70</v>
      </c>
      <c r="I181" s="159">
        <v>3</v>
      </c>
      <c r="J181" s="198">
        <v>19</v>
      </c>
      <c r="K181" s="200"/>
      <c r="L181" s="159"/>
      <c r="M181" s="159"/>
      <c r="N181" s="159"/>
    </row>
    <row r="182" spans="1:14" ht="15" customHeight="1">
      <c r="A182" s="252"/>
      <c r="B182" s="269"/>
      <c r="C182" s="257"/>
      <c r="D182" s="173" t="s">
        <v>963</v>
      </c>
      <c r="E182" s="153">
        <v>5</v>
      </c>
      <c r="F182" s="159">
        <v>92</v>
      </c>
      <c r="G182" s="159">
        <v>2</v>
      </c>
      <c r="H182" s="159" t="s">
        <v>70</v>
      </c>
      <c r="I182" s="159">
        <v>3</v>
      </c>
      <c r="J182" s="198">
        <v>12</v>
      </c>
      <c r="K182" s="200"/>
      <c r="L182" s="159"/>
      <c r="M182" s="159"/>
      <c r="N182" s="159"/>
    </row>
    <row r="183" spans="1:14" ht="15" customHeight="1">
      <c r="A183" s="252"/>
      <c r="B183" s="269"/>
      <c r="C183" s="257"/>
      <c r="D183" s="173" t="s">
        <v>963</v>
      </c>
      <c r="E183" s="153">
        <v>5</v>
      </c>
      <c r="F183" s="159">
        <v>92</v>
      </c>
      <c r="G183" s="159">
        <v>3</v>
      </c>
      <c r="H183" s="159" t="s">
        <v>213</v>
      </c>
      <c r="I183" s="159">
        <v>3</v>
      </c>
      <c r="J183" s="198">
        <v>392</v>
      </c>
      <c r="K183" s="200"/>
      <c r="L183" s="159"/>
      <c r="M183" s="159"/>
      <c r="N183" s="159"/>
    </row>
    <row r="184" spans="1:14" ht="15" customHeight="1">
      <c r="A184" s="252"/>
      <c r="B184" s="269"/>
      <c r="C184" s="257"/>
      <c r="D184" s="173" t="s">
        <v>963</v>
      </c>
      <c r="E184" s="153">
        <v>5</v>
      </c>
      <c r="F184" s="159">
        <v>100</v>
      </c>
      <c r="G184" s="159">
        <v>1</v>
      </c>
      <c r="H184" s="159" t="s">
        <v>213</v>
      </c>
      <c r="I184" s="159">
        <v>3</v>
      </c>
      <c r="J184" s="198">
        <v>232</v>
      </c>
      <c r="K184" s="200"/>
      <c r="L184" s="159"/>
      <c r="M184" s="159"/>
      <c r="N184" s="159"/>
    </row>
    <row r="185" spans="1:14" ht="15" customHeight="1">
      <c r="A185" s="252"/>
      <c r="B185" s="269"/>
      <c r="C185" s="257"/>
      <c r="D185" s="173" t="s">
        <v>963</v>
      </c>
      <c r="E185" s="153">
        <v>5</v>
      </c>
      <c r="F185" s="159">
        <v>100</v>
      </c>
      <c r="G185" s="159">
        <v>2</v>
      </c>
      <c r="H185" s="159" t="s">
        <v>70</v>
      </c>
      <c r="I185" s="159">
        <v>3</v>
      </c>
      <c r="J185" s="198">
        <v>16</v>
      </c>
      <c r="K185" s="200"/>
      <c r="L185" s="159"/>
      <c r="M185" s="159"/>
      <c r="N185" s="159"/>
    </row>
    <row r="186" spans="1:14" ht="15" customHeight="1">
      <c r="A186" s="252"/>
      <c r="B186" s="269"/>
      <c r="C186" s="257"/>
      <c r="D186" s="173" t="s">
        <v>963</v>
      </c>
      <c r="E186" s="153">
        <v>5</v>
      </c>
      <c r="F186" s="159">
        <v>100</v>
      </c>
      <c r="G186" s="159">
        <v>3</v>
      </c>
      <c r="H186" s="159" t="s">
        <v>70</v>
      </c>
      <c r="I186" s="159">
        <v>3</v>
      </c>
      <c r="J186" s="198">
        <v>37</v>
      </c>
      <c r="K186" s="200"/>
      <c r="L186" s="159"/>
      <c r="M186" s="159"/>
      <c r="N186" s="159"/>
    </row>
    <row r="187" spans="1:14" ht="15" customHeight="1">
      <c r="A187" s="252"/>
      <c r="B187" s="269"/>
      <c r="C187" s="257"/>
      <c r="D187" s="173" t="s">
        <v>963</v>
      </c>
      <c r="E187" s="153">
        <v>5</v>
      </c>
      <c r="F187" s="159">
        <v>100</v>
      </c>
      <c r="G187" s="159">
        <v>4</v>
      </c>
      <c r="H187" s="159" t="s">
        <v>213</v>
      </c>
      <c r="I187" s="159">
        <v>1</v>
      </c>
      <c r="J187" s="198">
        <v>42</v>
      </c>
      <c r="K187" s="200"/>
      <c r="L187" s="159"/>
      <c r="M187" s="159"/>
      <c r="N187" s="159"/>
    </row>
    <row r="188" spans="1:14" ht="15" customHeight="1">
      <c r="A188" s="252"/>
      <c r="B188" s="269"/>
      <c r="C188" s="257"/>
      <c r="D188" s="173" t="s">
        <v>963</v>
      </c>
      <c r="E188" s="153">
        <v>5</v>
      </c>
      <c r="F188" s="159">
        <v>100</v>
      </c>
      <c r="G188" s="159">
        <v>5</v>
      </c>
      <c r="H188" s="159" t="s">
        <v>213</v>
      </c>
      <c r="I188" s="159">
        <v>2</v>
      </c>
      <c r="J188" s="198">
        <v>228</v>
      </c>
      <c r="K188" s="200"/>
      <c r="L188" s="159"/>
      <c r="M188" s="159"/>
      <c r="N188" s="159"/>
    </row>
    <row r="189" spans="1:14" ht="15" customHeight="1">
      <c r="A189" s="252"/>
      <c r="B189" s="269"/>
      <c r="C189" s="257"/>
      <c r="D189" s="173" t="s">
        <v>963</v>
      </c>
      <c r="E189" s="153">
        <v>5</v>
      </c>
      <c r="F189" s="159">
        <v>100</v>
      </c>
      <c r="G189" s="159">
        <v>6</v>
      </c>
      <c r="H189" s="159" t="s">
        <v>70</v>
      </c>
      <c r="I189" s="159">
        <v>3</v>
      </c>
      <c r="J189" s="198">
        <v>14</v>
      </c>
      <c r="K189" s="200"/>
      <c r="L189" s="159"/>
      <c r="M189" s="159"/>
      <c r="N189" s="159"/>
    </row>
    <row r="190" spans="1:14" ht="15" customHeight="1">
      <c r="A190" s="252"/>
      <c r="B190" s="269"/>
      <c r="C190" s="257"/>
      <c r="D190" s="173" t="s">
        <v>963</v>
      </c>
      <c r="E190" s="153">
        <v>5</v>
      </c>
      <c r="F190" s="159">
        <v>100</v>
      </c>
      <c r="G190" s="159">
        <v>7</v>
      </c>
      <c r="H190" s="159" t="s">
        <v>63</v>
      </c>
      <c r="I190" s="159">
        <v>3</v>
      </c>
      <c r="J190" s="198">
        <v>42</v>
      </c>
      <c r="K190" s="200"/>
      <c r="L190" s="159"/>
      <c r="M190" s="159"/>
      <c r="N190" s="159"/>
    </row>
    <row r="191" spans="1:14" ht="15" customHeight="1">
      <c r="A191" s="252"/>
      <c r="B191" s="269"/>
      <c r="C191" s="257"/>
      <c r="D191" s="173" t="s">
        <v>963</v>
      </c>
      <c r="E191" s="153">
        <v>5</v>
      </c>
      <c r="F191" s="159">
        <v>100</v>
      </c>
      <c r="G191" s="159">
        <v>8</v>
      </c>
      <c r="H191" s="159" t="s">
        <v>70</v>
      </c>
      <c r="I191" s="159">
        <v>3</v>
      </c>
      <c r="J191" s="198">
        <v>69</v>
      </c>
      <c r="K191" s="200"/>
      <c r="L191" s="159"/>
      <c r="M191" s="159"/>
      <c r="N191" s="159"/>
    </row>
    <row r="192" spans="1:14" ht="15" customHeight="1">
      <c r="A192" s="252"/>
      <c r="B192" s="269"/>
      <c r="C192" s="257"/>
      <c r="D192" s="173" t="s">
        <v>963</v>
      </c>
      <c r="E192" s="153">
        <v>5</v>
      </c>
      <c r="F192" s="159">
        <v>100</v>
      </c>
      <c r="G192" s="159">
        <v>9</v>
      </c>
      <c r="H192" s="159" t="s">
        <v>70</v>
      </c>
      <c r="I192" s="159">
        <v>2</v>
      </c>
      <c r="J192" s="198">
        <v>33</v>
      </c>
      <c r="K192" s="200"/>
      <c r="L192" s="159"/>
      <c r="M192" s="159"/>
      <c r="N192" s="159"/>
    </row>
    <row r="193" spans="1:14" ht="15" customHeight="1">
      <c r="A193" s="252"/>
      <c r="B193" s="269"/>
      <c r="C193" s="257"/>
      <c r="D193" s="173" t="s">
        <v>963</v>
      </c>
      <c r="E193" s="153">
        <v>5</v>
      </c>
      <c r="F193" s="159">
        <v>595</v>
      </c>
      <c r="G193" s="159">
        <v>1</v>
      </c>
      <c r="H193" s="159" t="s">
        <v>70</v>
      </c>
      <c r="I193" s="159">
        <v>3</v>
      </c>
      <c r="J193" s="198">
        <v>80</v>
      </c>
      <c r="K193" s="200"/>
      <c r="L193" s="159"/>
      <c r="M193" s="159"/>
      <c r="N193" s="159"/>
    </row>
    <row r="194" spans="1:14" ht="15" customHeight="1">
      <c r="A194" s="252"/>
      <c r="B194" s="269"/>
      <c r="C194" s="257"/>
      <c r="D194" s="173" t="s">
        <v>963</v>
      </c>
      <c r="E194" s="153">
        <v>5</v>
      </c>
      <c r="F194" s="159">
        <v>595</v>
      </c>
      <c r="G194" s="159">
        <v>2</v>
      </c>
      <c r="H194" s="159" t="s">
        <v>213</v>
      </c>
      <c r="I194" s="159">
        <v>2</v>
      </c>
      <c r="J194" s="198">
        <v>99</v>
      </c>
      <c r="K194" s="200"/>
      <c r="L194" s="159"/>
      <c r="M194" s="159"/>
      <c r="N194" s="159"/>
    </row>
    <row r="195" spans="1:14" ht="15" customHeight="1">
      <c r="A195" s="252"/>
      <c r="B195" s="269"/>
      <c r="C195" s="257"/>
      <c r="D195" s="173" t="s">
        <v>963</v>
      </c>
      <c r="E195" s="153">
        <v>5</v>
      </c>
      <c r="F195" s="159">
        <v>595</v>
      </c>
      <c r="G195" s="159">
        <v>3</v>
      </c>
      <c r="H195" s="159" t="s">
        <v>70</v>
      </c>
      <c r="I195" s="159">
        <v>2</v>
      </c>
      <c r="J195" s="198">
        <v>96</v>
      </c>
      <c r="K195" s="200"/>
      <c r="L195" s="159"/>
      <c r="M195" s="159"/>
      <c r="N195" s="159"/>
    </row>
    <row r="196" spans="1:14" ht="15" customHeight="1">
      <c r="A196" s="252"/>
      <c r="B196" s="269"/>
      <c r="C196" s="257"/>
      <c r="D196" s="173" t="s">
        <v>963</v>
      </c>
      <c r="E196" s="153">
        <v>5</v>
      </c>
      <c r="F196" s="159">
        <v>595</v>
      </c>
      <c r="G196" s="159">
        <v>4</v>
      </c>
      <c r="H196" s="159" t="s">
        <v>968</v>
      </c>
      <c r="I196" s="159" t="s">
        <v>22</v>
      </c>
      <c r="J196" s="198">
        <v>16</v>
      </c>
      <c r="K196" s="200"/>
      <c r="L196" s="159"/>
      <c r="M196" s="159"/>
      <c r="N196" s="159"/>
    </row>
    <row r="197" spans="1:14" ht="15" customHeight="1">
      <c r="A197" s="252"/>
      <c r="B197" s="269" t="s">
        <v>969</v>
      </c>
      <c r="C197" s="257" t="s">
        <v>967</v>
      </c>
      <c r="D197" s="173" t="s">
        <v>963</v>
      </c>
      <c r="E197" s="153">
        <v>5</v>
      </c>
      <c r="F197" s="159" t="s">
        <v>970</v>
      </c>
      <c r="G197" s="159"/>
      <c r="H197" s="159" t="s">
        <v>101</v>
      </c>
      <c r="I197" s="159"/>
      <c r="J197" s="198"/>
      <c r="K197" s="198">
        <v>92729</v>
      </c>
      <c r="L197" s="159"/>
      <c r="M197" s="159"/>
      <c r="N197" s="159"/>
    </row>
    <row r="198" spans="1:14" ht="15" customHeight="1">
      <c r="A198" s="252"/>
      <c r="B198" s="269"/>
      <c r="C198" s="257"/>
      <c r="D198" s="173" t="s">
        <v>963</v>
      </c>
      <c r="E198" s="153">
        <v>5</v>
      </c>
      <c r="F198" s="159" t="s">
        <v>971</v>
      </c>
      <c r="G198" s="159"/>
      <c r="H198" s="159" t="s">
        <v>958</v>
      </c>
      <c r="I198" s="159"/>
      <c r="J198" s="198"/>
      <c r="K198" s="198">
        <v>3750</v>
      </c>
      <c r="L198" s="159"/>
      <c r="M198" s="159"/>
      <c r="N198" s="159"/>
    </row>
    <row r="199" spans="1:14" ht="15" customHeight="1">
      <c r="A199" s="252"/>
      <c r="B199" s="269"/>
      <c r="C199" s="257"/>
      <c r="D199" s="173" t="s">
        <v>963</v>
      </c>
      <c r="E199" s="153">
        <v>14</v>
      </c>
      <c r="F199" s="159">
        <v>19</v>
      </c>
      <c r="G199" s="159"/>
      <c r="H199" s="159" t="s">
        <v>972</v>
      </c>
      <c r="I199" s="159"/>
      <c r="J199" s="198"/>
      <c r="K199" s="198">
        <v>3660</v>
      </c>
      <c r="L199" s="159"/>
      <c r="M199" s="159"/>
      <c r="N199" s="159"/>
    </row>
    <row r="200" spans="1:14" ht="15" customHeight="1">
      <c r="A200" s="252"/>
      <c r="B200" s="269"/>
      <c r="C200" s="257"/>
      <c r="D200" s="173" t="s">
        <v>963</v>
      </c>
      <c r="E200" s="153">
        <v>14</v>
      </c>
      <c r="F200" s="159" t="s">
        <v>973</v>
      </c>
      <c r="G200" s="159"/>
      <c r="H200" s="159" t="s">
        <v>904</v>
      </c>
      <c r="I200" s="159"/>
      <c r="J200" s="198"/>
      <c r="K200" s="198">
        <v>10710</v>
      </c>
      <c r="L200" s="159"/>
      <c r="M200" s="159"/>
      <c r="N200" s="159"/>
    </row>
    <row r="201" spans="1:14" ht="15" customHeight="1">
      <c r="A201" s="252"/>
      <c r="B201" s="269"/>
      <c r="C201" s="257"/>
      <c r="D201" s="173" t="s">
        <v>963</v>
      </c>
      <c r="E201" s="153">
        <v>14</v>
      </c>
      <c r="F201" s="159">
        <v>26</v>
      </c>
      <c r="G201" s="159"/>
      <c r="H201" s="159" t="s">
        <v>101</v>
      </c>
      <c r="I201" s="159"/>
      <c r="J201" s="198"/>
      <c r="K201" s="198">
        <v>5950</v>
      </c>
      <c r="L201" s="159"/>
      <c r="M201" s="159"/>
      <c r="N201" s="159"/>
    </row>
    <row r="202" spans="1:14" ht="15" customHeight="1">
      <c r="A202" s="252"/>
      <c r="B202" s="269"/>
      <c r="C202" s="257"/>
      <c r="D202" s="173" t="s">
        <v>963</v>
      </c>
      <c r="E202" s="153">
        <v>14</v>
      </c>
      <c r="F202" s="159">
        <v>120</v>
      </c>
      <c r="G202" s="159"/>
      <c r="H202" s="159" t="s">
        <v>98</v>
      </c>
      <c r="I202" s="159"/>
      <c r="J202" s="198"/>
      <c r="K202" s="198">
        <v>3960</v>
      </c>
      <c r="L202" s="159"/>
      <c r="M202" s="159"/>
      <c r="N202" s="159"/>
    </row>
    <row r="203" spans="1:14" ht="30" customHeight="1">
      <c r="A203" s="252"/>
      <c r="B203" s="269"/>
      <c r="C203" s="257"/>
      <c r="D203" s="173" t="s">
        <v>963</v>
      </c>
      <c r="E203" s="153">
        <v>5</v>
      </c>
      <c r="F203" s="209" t="s">
        <v>974</v>
      </c>
      <c r="G203" s="159"/>
      <c r="H203" s="159" t="s">
        <v>98</v>
      </c>
      <c r="I203" s="159"/>
      <c r="J203" s="198"/>
      <c r="K203" s="198">
        <v>26600</v>
      </c>
      <c r="L203" s="159"/>
      <c r="M203" s="159"/>
      <c r="N203" s="159"/>
    </row>
    <row r="204" spans="1:14" ht="15" customHeight="1">
      <c r="A204" s="252"/>
      <c r="B204" s="269"/>
      <c r="C204" s="257"/>
      <c r="D204" s="173" t="s">
        <v>963</v>
      </c>
      <c r="E204" s="153">
        <v>5</v>
      </c>
      <c r="F204" s="159" t="s">
        <v>975</v>
      </c>
      <c r="G204" s="159"/>
      <c r="H204" s="159" t="s">
        <v>101</v>
      </c>
      <c r="I204" s="159"/>
      <c r="J204" s="198"/>
      <c r="K204" s="198">
        <v>24829</v>
      </c>
      <c r="L204" s="159"/>
      <c r="M204" s="159"/>
      <c r="N204" s="159"/>
    </row>
    <row r="205" spans="1:14" ht="30" customHeight="1">
      <c r="A205" s="252"/>
      <c r="B205" s="269"/>
      <c r="C205" s="257"/>
      <c r="D205" s="173" t="s">
        <v>963</v>
      </c>
      <c r="E205" s="153">
        <v>14</v>
      </c>
      <c r="F205" s="209" t="s">
        <v>976</v>
      </c>
      <c r="G205" s="159"/>
      <c r="H205" s="159" t="s">
        <v>98</v>
      </c>
      <c r="I205" s="159"/>
      <c r="J205" s="198"/>
      <c r="K205" s="198">
        <v>35069</v>
      </c>
      <c r="L205" s="159"/>
      <c r="M205" s="159"/>
      <c r="N205" s="159"/>
    </row>
    <row r="206" spans="1:14" ht="15" customHeight="1">
      <c r="A206" s="252" t="s">
        <v>977</v>
      </c>
      <c r="B206" s="269" t="s">
        <v>978</v>
      </c>
      <c r="C206" s="269" t="s">
        <v>979</v>
      </c>
      <c r="D206" s="173" t="s">
        <v>980</v>
      </c>
      <c r="E206" s="153">
        <v>30</v>
      </c>
      <c r="F206" s="159">
        <v>918</v>
      </c>
      <c r="G206" s="159">
        <v>2</v>
      </c>
      <c r="H206" s="159" t="s">
        <v>304</v>
      </c>
      <c r="I206" s="159" t="s">
        <v>22</v>
      </c>
      <c r="J206" s="265">
        <v>449</v>
      </c>
      <c r="K206" s="265">
        <v>177</v>
      </c>
      <c r="L206" s="159"/>
      <c r="M206" s="159"/>
      <c r="N206" s="159"/>
    </row>
    <row r="207" spans="1:14" ht="15" customHeight="1">
      <c r="A207" s="252"/>
      <c r="B207" s="269"/>
      <c r="C207" s="269"/>
      <c r="D207" s="173" t="s">
        <v>980</v>
      </c>
      <c r="E207" s="153">
        <v>30</v>
      </c>
      <c r="F207" s="159">
        <v>918</v>
      </c>
      <c r="G207" s="159">
        <v>1</v>
      </c>
      <c r="H207" s="159" t="s">
        <v>304</v>
      </c>
      <c r="I207" s="159" t="s">
        <v>22</v>
      </c>
      <c r="J207" s="265"/>
      <c r="K207" s="265"/>
      <c r="L207" s="159"/>
      <c r="M207" s="159"/>
      <c r="N207" s="159"/>
    </row>
    <row r="208" spans="1:14" ht="15" customHeight="1">
      <c r="A208" s="165" t="s">
        <v>981</v>
      </c>
      <c r="B208" s="173" t="s">
        <v>982</v>
      </c>
      <c r="C208" s="173" t="s">
        <v>983</v>
      </c>
      <c r="D208" s="173" t="s">
        <v>984</v>
      </c>
      <c r="E208" s="153">
        <v>104</v>
      </c>
      <c r="F208" s="159">
        <v>38</v>
      </c>
      <c r="G208" s="159"/>
      <c r="H208" s="159" t="s">
        <v>21</v>
      </c>
      <c r="I208" s="159" t="s">
        <v>22</v>
      </c>
      <c r="J208" s="198">
        <v>2305</v>
      </c>
      <c r="K208" s="198">
        <v>50</v>
      </c>
      <c r="L208" s="159"/>
      <c r="M208" s="159"/>
      <c r="N208" s="159"/>
    </row>
    <row r="209" spans="1:14" ht="15" customHeight="1">
      <c r="A209" s="252" t="s">
        <v>985</v>
      </c>
      <c r="B209" s="269" t="s">
        <v>888</v>
      </c>
      <c r="C209" s="270" t="s">
        <v>986</v>
      </c>
      <c r="D209" s="173" t="s">
        <v>984</v>
      </c>
      <c r="E209" s="153">
        <v>104</v>
      </c>
      <c r="F209" s="159">
        <v>910</v>
      </c>
      <c r="G209" s="159">
        <v>509</v>
      </c>
      <c r="H209" s="159" t="s">
        <v>21</v>
      </c>
      <c r="I209" s="159" t="s">
        <v>22</v>
      </c>
      <c r="J209" s="265">
        <v>759.06</v>
      </c>
      <c r="K209" s="265">
        <v>140.38</v>
      </c>
      <c r="L209" s="159"/>
      <c r="M209" s="159"/>
      <c r="N209" s="159"/>
    </row>
    <row r="210" spans="1:14" ht="15" customHeight="1">
      <c r="A210" s="252"/>
      <c r="B210" s="269"/>
      <c r="C210" s="270"/>
      <c r="D210" s="173" t="s">
        <v>984</v>
      </c>
      <c r="E210" s="153">
        <v>104</v>
      </c>
      <c r="F210" s="159">
        <v>910</v>
      </c>
      <c r="G210" s="159">
        <v>510</v>
      </c>
      <c r="H210" s="159" t="s">
        <v>21</v>
      </c>
      <c r="I210" s="159" t="s">
        <v>22</v>
      </c>
      <c r="J210" s="265"/>
      <c r="K210" s="265"/>
      <c r="L210" s="159"/>
      <c r="M210" s="159"/>
      <c r="N210" s="159"/>
    </row>
    <row r="211" spans="1:14" ht="15" customHeight="1">
      <c r="A211" s="190" t="s">
        <v>987</v>
      </c>
      <c r="B211" s="220" t="s">
        <v>988</v>
      </c>
      <c r="C211" s="152" t="s">
        <v>989</v>
      </c>
      <c r="D211" s="152" t="s">
        <v>990</v>
      </c>
      <c r="E211" s="153">
        <v>97</v>
      </c>
      <c r="F211" s="159">
        <v>1205</v>
      </c>
      <c r="G211" s="159"/>
      <c r="H211" s="159" t="s">
        <v>29</v>
      </c>
      <c r="I211" s="159">
        <v>5</v>
      </c>
      <c r="J211" s="198">
        <v>170.68</v>
      </c>
      <c r="K211" s="198">
        <v>12.68</v>
      </c>
      <c r="L211" s="159"/>
      <c r="M211" s="159"/>
      <c r="N211" s="159"/>
    </row>
    <row r="212" spans="1:14" ht="15" customHeight="1">
      <c r="A212" s="165" t="s">
        <v>991</v>
      </c>
      <c r="B212" s="221" t="s">
        <v>992</v>
      </c>
      <c r="C212" s="173" t="s">
        <v>993</v>
      </c>
      <c r="D212" s="173" t="s">
        <v>994</v>
      </c>
      <c r="E212" s="153">
        <v>27</v>
      </c>
      <c r="F212" s="159">
        <v>41</v>
      </c>
      <c r="G212" s="159"/>
      <c r="H212" s="159" t="s">
        <v>29</v>
      </c>
      <c r="I212" s="159" t="s">
        <v>22</v>
      </c>
      <c r="J212" s="198">
        <v>201.99</v>
      </c>
      <c r="K212" s="200"/>
      <c r="L212" s="159"/>
      <c r="M212" s="159"/>
      <c r="N212" s="159"/>
    </row>
    <row r="213" spans="1:14" ht="15" customHeight="1">
      <c r="A213" s="165" t="s">
        <v>995</v>
      </c>
      <c r="B213" s="221" t="s">
        <v>848</v>
      </c>
      <c r="C213" s="173" t="s">
        <v>996</v>
      </c>
      <c r="D213" s="173" t="s">
        <v>994</v>
      </c>
      <c r="E213" s="153">
        <v>22</v>
      </c>
      <c r="F213" s="159">
        <v>109</v>
      </c>
      <c r="G213" s="159"/>
      <c r="H213" s="159" t="s">
        <v>29</v>
      </c>
      <c r="I213" s="159" t="s">
        <v>22</v>
      </c>
      <c r="J213" s="198">
        <v>1862.16</v>
      </c>
      <c r="K213" s="198">
        <v>20.55</v>
      </c>
      <c r="L213" s="159"/>
      <c r="M213" s="159"/>
      <c r="N213" s="159"/>
    </row>
    <row r="214" spans="1:14" ht="15" customHeight="1">
      <c r="A214" s="165" t="s">
        <v>997</v>
      </c>
      <c r="B214" s="221" t="s">
        <v>848</v>
      </c>
      <c r="C214" s="173" t="s">
        <v>998</v>
      </c>
      <c r="D214" s="173" t="s">
        <v>999</v>
      </c>
      <c r="E214" s="153">
        <v>19</v>
      </c>
      <c r="F214" s="159">
        <v>256</v>
      </c>
      <c r="G214" s="159" t="s">
        <v>869</v>
      </c>
      <c r="H214" s="159" t="s">
        <v>304</v>
      </c>
      <c r="I214" s="159" t="s">
        <v>22</v>
      </c>
      <c r="J214" s="198">
        <v>243.93</v>
      </c>
      <c r="K214" s="198">
        <v>25.82</v>
      </c>
      <c r="L214" s="159"/>
      <c r="M214" s="159"/>
      <c r="N214" s="159"/>
    </row>
    <row r="215" spans="1:14" ht="23.1" customHeight="1">
      <c r="A215" s="252" t="s">
        <v>1000</v>
      </c>
      <c r="B215" s="221" t="s">
        <v>1001</v>
      </c>
      <c r="C215" s="173" t="s">
        <v>1002</v>
      </c>
      <c r="D215" s="173" t="s">
        <v>1003</v>
      </c>
      <c r="E215" s="153">
        <v>42</v>
      </c>
      <c r="F215" s="159">
        <v>19</v>
      </c>
      <c r="G215" s="159">
        <v>500</v>
      </c>
      <c r="H215" s="159" t="s">
        <v>21</v>
      </c>
      <c r="I215" s="159" t="s">
        <v>22</v>
      </c>
      <c r="J215" s="198">
        <v>12567.89</v>
      </c>
      <c r="K215" s="198">
        <v>577.85</v>
      </c>
      <c r="L215" s="159"/>
      <c r="M215" s="159"/>
      <c r="N215" s="159"/>
    </row>
    <row r="216" spans="1:14" ht="23.1" customHeight="1">
      <c r="A216" s="252"/>
      <c r="B216" s="221" t="s">
        <v>1004</v>
      </c>
      <c r="C216" s="173" t="s">
        <v>1005</v>
      </c>
      <c r="D216" s="173" t="s">
        <v>1003</v>
      </c>
      <c r="E216" s="153">
        <v>42</v>
      </c>
      <c r="F216" s="159">
        <v>358</v>
      </c>
      <c r="G216" s="159"/>
      <c r="H216" s="159"/>
      <c r="I216" s="159"/>
      <c r="J216" s="198"/>
      <c r="K216" s="198">
        <v>1450</v>
      </c>
      <c r="L216" s="159"/>
      <c r="M216" s="159"/>
      <c r="N216" s="159"/>
    </row>
    <row r="217" spans="1:14" ht="15" customHeight="1">
      <c r="A217" s="165" t="s">
        <v>1006</v>
      </c>
      <c r="B217" s="222" t="s">
        <v>1007</v>
      </c>
      <c r="C217" s="173" t="s">
        <v>1008</v>
      </c>
      <c r="D217" s="173" t="s">
        <v>1003</v>
      </c>
      <c r="E217" s="153">
        <v>42</v>
      </c>
      <c r="F217" s="159">
        <v>16</v>
      </c>
      <c r="G217" s="159">
        <v>4</v>
      </c>
      <c r="H217" s="159" t="s">
        <v>21</v>
      </c>
      <c r="I217" s="159" t="s">
        <v>22</v>
      </c>
      <c r="J217" s="198">
        <v>481.06</v>
      </c>
      <c r="K217" s="198">
        <v>13.32</v>
      </c>
      <c r="L217" s="159"/>
      <c r="M217" s="159"/>
      <c r="N217" s="159"/>
    </row>
    <row r="218" spans="1:14" ht="15" customHeight="1">
      <c r="A218" s="165" t="s">
        <v>1009</v>
      </c>
      <c r="B218" s="173" t="s">
        <v>1010</v>
      </c>
      <c r="C218" s="173" t="s">
        <v>1011</v>
      </c>
      <c r="D218" s="173" t="s">
        <v>1003</v>
      </c>
      <c r="E218" s="153">
        <v>42</v>
      </c>
      <c r="F218" s="159">
        <v>5</v>
      </c>
      <c r="G218" s="159">
        <v>4</v>
      </c>
      <c r="H218" s="159" t="s">
        <v>21</v>
      </c>
      <c r="I218" s="159" t="s">
        <v>22</v>
      </c>
      <c r="J218" s="198">
        <v>1364</v>
      </c>
      <c r="K218" s="200"/>
      <c r="L218" s="159"/>
      <c r="M218" s="159"/>
      <c r="N218" s="159"/>
    </row>
    <row r="219" spans="1:14" ht="15" customHeight="1">
      <c r="A219" s="165" t="s">
        <v>1009</v>
      </c>
      <c r="B219" s="173" t="s">
        <v>1012</v>
      </c>
      <c r="C219" s="173" t="s">
        <v>1013</v>
      </c>
      <c r="D219" s="173" t="s">
        <v>1003</v>
      </c>
      <c r="E219" s="153">
        <v>42</v>
      </c>
      <c r="F219" s="159">
        <v>5</v>
      </c>
      <c r="G219" s="159">
        <v>3</v>
      </c>
      <c r="H219" s="159" t="s">
        <v>21</v>
      </c>
      <c r="I219" s="159" t="s">
        <v>22</v>
      </c>
      <c r="J219" s="198">
        <v>276</v>
      </c>
      <c r="K219" s="200"/>
      <c r="L219" s="159"/>
      <c r="M219" s="159"/>
      <c r="N219" s="159"/>
    </row>
    <row r="220" spans="1:14" ht="15" customHeight="1">
      <c r="A220" s="165" t="s">
        <v>1009</v>
      </c>
      <c r="B220" s="173" t="s">
        <v>1014</v>
      </c>
      <c r="C220" s="173" t="s">
        <v>1013</v>
      </c>
      <c r="D220" s="173" t="s">
        <v>1003</v>
      </c>
      <c r="E220" s="153">
        <v>42</v>
      </c>
      <c r="F220" s="159">
        <v>5</v>
      </c>
      <c r="G220" s="159">
        <v>2</v>
      </c>
      <c r="H220" s="159" t="s">
        <v>70</v>
      </c>
      <c r="I220" s="159">
        <v>5</v>
      </c>
      <c r="J220" s="198">
        <v>13</v>
      </c>
      <c r="K220" s="200"/>
      <c r="L220" s="159"/>
      <c r="M220" s="159"/>
      <c r="N220" s="159"/>
    </row>
    <row r="221" spans="1:14" ht="15" customHeight="1">
      <c r="A221" s="165" t="s">
        <v>1015</v>
      </c>
      <c r="B221" s="220" t="s">
        <v>1016</v>
      </c>
      <c r="C221" s="173" t="s">
        <v>1017</v>
      </c>
      <c r="D221" s="173" t="s">
        <v>1003</v>
      </c>
      <c r="E221" s="153">
        <v>42</v>
      </c>
      <c r="F221" s="159">
        <v>76</v>
      </c>
      <c r="G221" s="159">
        <v>500</v>
      </c>
      <c r="H221" s="159" t="s">
        <v>21</v>
      </c>
      <c r="I221" s="159" t="s">
        <v>22</v>
      </c>
      <c r="J221" s="198">
        <v>394.82</v>
      </c>
      <c r="K221" s="198">
        <v>15.52</v>
      </c>
      <c r="L221" s="159"/>
      <c r="M221" s="159"/>
      <c r="N221" s="159"/>
    </row>
    <row r="222" spans="1:14" ht="15" customHeight="1">
      <c r="A222" s="165" t="s">
        <v>1018</v>
      </c>
      <c r="B222" s="173" t="s">
        <v>1019</v>
      </c>
      <c r="C222" s="173" t="s">
        <v>1020</v>
      </c>
      <c r="D222" s="173" t="s">
        <v>1003</v>
      </c>
      <c r="E222" s="153">
        <v>35</v>
      </c>
      <c r="F222" s="159">
        <v>129</v>
      </c>
      <c r="G222" s="159"/>
      <c r="H222" s="159" t="s">
        <v>29</v>
      </c>
      <c r="I222" s="159" t="s">
        <v>22</v>
      </c>
      <c r="J222" s="198">
        <v>29.14</v>
      </c>
      <c r="K222" s="200"/>
      <c r="L222" s="159"/>
      <c r="M222" s="159"/>
      <c r="N222" s="159"/>
    </row>
    <row r="223" spans="1:14" ht="15" customHeight="1">
      <c r="A223" s="272" t="s">
        <v>1021</v>
      </c>
      <c r="B223" s="185" t="s">
        <v>1022</v>
      </c>
      <c r="C223" s="269" t="s">
        <v>1023</v>
      </c>
      <c r="D223" s="173" t="s">
        <v>1003</v>
      </c>
      <c r="E223" s="153">
        <v>42</v>
      </c>
      <c r="F223" s="159">
        <v>29</v>
      </c>
      <c r="G223" s="159">
        <v>500</v>
      </c>
      <c r="H223" s="159" t="s">
        <v>70</v>
      </c>
      <c r="I223" s="159">
        <v>3</v>
      </c>
      <c r="J223" s="198">
        <v>254</v>
      </c>
      <c r="K223" s="200"/>
      <c r="L223" s="159"/>
      <c r="M223" s="159"/>
      <c r="N223" s="159"/>
    </row>
    <row r="224" spans="1:14" ht="30" customHeight="1">
      <c r="A224" s="272"/>
      <c r="B224" s="160" t="s">
        <v>796</v>
      </c>
      <c r="C224" s="269"/>
      <c r="D224" s="173" t="s">
        <v>1003</v>
      </c>
      <c r="E224" s="153">
        <v>42</v>
      </c>
      <c r="F224" s="209" t="s">
        <v>1024</v>
      </c>
      <c r="G224" s="159"/>
      <c r="H224" s="159" t="s">
        <v>101</v>
      </c>
      <c r="I224" s="159"/>
      <c r="J224" s="198"/>
      <c r="K224" s="198">
        <v>21920</v>
      </c>
      <c r="L224" s="159"/>
      <c r="M224" s="159"/>
      <c r="N224" s="159"/>
    </row>
    <row r="225" spans="1:42" ht="30" customHeight="1">
      <c r="A225" s="272"/>
      <c r="B225" s="160" t="s">
        <v>796</v>
      </c>
      <c r="C225" s="269"/>
      <c r="D225" s="173" t="s">
        <v>1003</v>
      </c>
      <c r="E225" s="153">
        <v>42</v>
      </c>
      <c r="F225" s="209" t="s">
        <v>1025</v>
      </c>
      <c r="G225" s="159"/>
      <c r="H225" s="159" t="s">
        <v>749</v>
      </c>
      <c r="I225" s="159"/>
      <c r="J225" s="198"/>
      <c r="K225" s="198">
        <v>8840</v>
      </c>
      <c r="L225" s="159"/>
      <c r="M225" s="159"/>
      <c r="N225" s="159"/>
    </row>
    <row r="226" spans="1:42" ht="15" customHeight="1">
      <c r="A226" s="251" t="s">
        <v>1026</v>
      </c>
      <c r="B226" s="160" t="s">
        <v>1027</v>
      </c>
      <c r="C226" s="173" t="s">
        <v>1005</v>
      </c>
      <c r="D226" s="173" t="s">
        <v>1003</v>
      </c>
      <c r="E226" s="153">
        <v>42</v>
      </c>
      <c r="F226" s="159">
        <v>16</v>
      </c>
      <c r="G226" s="159">
        <v>5</v>
      </c>
      <c r="H226" s="159" t="s">
        <v>859</v>
      </c>
      <c r="I226" s="159">
        <v>4</v>
      </c>
      <c r="J226" s="198">
        <v>628</v>
      </c>
      <c r="K226" s="200"/>
      <c r="L226" s="159"/>
      <c r="M226" s="159"/>
      <c r="N226" s="159"/>
    </row>
    <row r="227" spans="1:42" ht="15" customHeight="1">
      <c r="A227" s="251" t="s">
        <v>1028</v>
      </c>
      <c r="B227" s="173" t="s">
        <v>1029</v>
      </c>
      <c r="C227" s="173" t="s">
        <v>1005</v>
      </c>
      <c r="D227" s="173" t="s">
        <v>1003</v>
      </c>
      <c r="E227" s="153">
        <v>42</v>
      </c>
      <c r="F227" s="159">
        <v>16</v>
      </c>
      <c r="G227" s="159">
        <v>3</v>
      </c>
      <c r="H227" s="159" t="s">
        <v>70</v>
      </c>
      <c r="I227" s="159">
        <v>5</v>
      </c>
      <c r="J227" s="198">
        <v>148</v>
      </c>
      <c r="K227" s="200"/>
      <c r="L227" s="159"/>
      <c r="M227" s="159"/>
      <c r="N227" s="159"/>
    </row>
    <row r="228" spans="1:42" ht="15" customHeight="1">
      <c r="A228" s="251" t="s">
        <v>1030</v>
      </c>
      <c r="B228" s="160" t="s">
        <v>1031</v>
      </c>
      <c r="C228" s="173" t="s">
        <v>1005</v>
      </c>
      <c r="D228" s="173" t="s">
        <v>1003</v>
      </c>
      <c r="E228" s="153">
        <v>42</v>
      </c>
      <c r="F228" s="159">
        <v>16</v>
      </c>
      <c r="G228" s="159">
        <v>2</v>
      </c>
      <c r="H228" s="159" t="s">
        <v>70</v>
      </c>
      <c r="I228" s="159">
        <v>3</v>
      </c>
      <c r="J228" s="198">
        <v>360</v>
      </c>
      <c r="K228" s="200"/>
      <c r="L228" s="159"/>
      <c r="M228" s="159"/>
      <c r="N228" s="159"/>
    </row>
    <row r="229" spans="1:42" ht="15" customHeight="1">
      <c r="A229" s="252" t="s">
        <v>1032</v>
      </c>
      <c r="B229" s="269" t="s">
        <v>848</v>
      </c>
      <c r="C229" s="269" t="s">
        <v>1033</v>
      </c>
      <c r="D229" s="173" t="s">
        <v>1034</v>
      </c>
      <c r="E229" s="153">
        <v>21</v>
      </c>
      <c r="F229" s="159">
        <v>65</v>
      </c>
      <c r="G229" s="159">
        <v>503</v>
      </c>
      <c r="H229" s="159" t="s">
        <v>29</v>
      </c>
      <c r="I229" s="159" t="s">
        <v>22</v>
      </c>
      <c r="J229" s="265">
        <v>524.28</v>
      </c>
      <c r="K229" s="200"/>
      <c r="L229" s="159"/>
      <c r="M229" s="159"/>
      <c r="N229" s="159"/>
    </row>
    <row r="230" spans="1:42" ht="15" customHeight="1">
      <c r="A230" s="252"/>
      <c r="B230" s="269"/>
      <c r="C230" s="269"/>
      <c r="D230" s="173" t="s">
        <v>1034</v>
      </c>
      <c r="E230" s="153">
        <v>21</v>
      </c>
      <c r="F230" s="159">
        <v>65</v>
      </c>
      <c r="G230" s="159">
        <v>504</v>
      </c>
      <c r="H230" s="159" t="s">
        <v>63</v>
      </c>
      <c r="I230" s="159">
        <v>3</v>
      </c>
      <c r="J230" s="265"/>
      <c r="K230" s="200"/>
      <c r="L230" s="159"/>
      <c r="M230" s="159"/>
      <c r="N230" s="159"/>
    </row>
    <row r="231" spans="1:42" ht="15" customHeight="1">
      <c r="A231" s="223" t="s">
        <v>1035</v>
      </c>
      <c r="B231" s="152" t="s">
        <v>848</v>
      </c>
      <c r="C231" s="173" t="s">
        <v>1036</v>
      </c>
      <c r="D231" s="173" t="s">
        <v>1037</v>
      </c>
      <c r="E231" s="153">
        <v>35</v>
      </c>
      <c r="F231" s="159">
        <v>734</v>
      </c>
      <c r="G231" s="159">
        <v>4</v>
      </c>
      <c r="H231" s="159" t="s">
        <v>29</v>
      </c>
      <c r="I231" s="159">
        <v>2</v>
      </c>
      <c r="J231" s="198">
        <v>226.43</v>
      </c>
      <c r="K231" s="200"/>
      <c r="L231" s="159"/>
      <c r="M231" s="159"/>
      <c r="N231" s="159"/>
    </row>
    <row r="232" spans="1:42" ht="15" customHeight="1">
      <c r="A232" s="165" t="s">
        <v>1038</v>
      </c>
      <c r="B232" s="160" t="s">
        <v>1039</v>
      </c>
      <c r="C232" s="173" t="s">
        <v>1040</v>
      </c>
      <c r="D232" s="173" t="s">
        <v>999</v>
      </c>
      <c r="E232" s="153">
        <v>19</v>
      </c>
      <c r="F232" s="159">
        <v>1549</v>
      </c>
      <c r="G232" s="159"/>
      <c r="H232" s="159" t="s">
        <v>304</v>
      </c>
      <c r="I232" s="159" t="s">
        <v>22</v>
      </c>
      <c r="J232" s="198">
        <v>605</v>
      </c>
      <c r="K232" s="198">
        <v>196</v>
      </c>
      <c r="L232" s="159"/>
      <c r="M232" s="159"/>
      <c r="N232" s="159"/>
    </row>
    <row r="233" spans="1:42" ht="30" customHeight="1">
      <c r="A233" s="248" t="s">
        <v>1041</v>
      </c>
      <c r="B233" s="202" t="s">
        <v>377</v>
      </c>
      <c r="C233" s="202" t="s">
        <v>1042</v>
      </c>
      <c r="D233" s="185" t="s">
        <v>1043</v>
      </c>
      <c r="E233" s="208">
        <v>40</v>
      </c>
      <c r="F233" s="159">
        <v>361</v>
      </c>
      <c r="G233" s="159">
        <v>502</v>
      </c>
      <c r="H233" s="159" t="s">
        <v>29</v>
      </c>
      <c r="I233" s="159">
        <v>3</v>
      </c>
      <c r="J233" s="198">
        <v>809.12</v>
      </c>
      <c r="K233" s="198">
        <v>54.12</v>
      </c>
      <c r="L233" s="159"/>
      <c r="M233" s="159"/>
      <c r="N233" s="159"/>
    </row>
    <row r="234" spans="1:42" ht="30" customHeight="1">
      <c r="A234" s="250" t="s">
        <v>1044</v>
      </c>
      <c r="B234" s="202" t="s">
        <v>1045</v>
      </c>
      <c r="C234" s="202" t="s">
        <v>1046</v>
      </c>
      <c r="D234" s="185" t="s">
        <v>1043</v>
      </c>
      <c r="E234" s="208">
        <v>58</v>
      </c>
      <c r="F234" s="159">
        <v>169</v>
      </c>
      <c r="G234" s="159">
        <v>701</v>
      </c>
      <c r="H234" s="159" t="s">
        <v>57</v>
      </c>
      <c r="I234" s="159">
        <v>2</v>
      </c>
      <c r="J234" s="198">
        <v>116.72</v>
      </c>
      <c r="K234" s="198">
        <v>15.27</v>
      </c>
      <c r="L234" s="159"/>
      <c r="M234" s="159"/>
      <c r="N234" s="159"/>
    </row>
    <row r="235" spans="1:42" ht="15" customHeight="1">
      <c r="A235" s="246" t="s">
        <v>1047</v>
      </c>
      <c r="B235" s="206" t="s">
        <v>888</v>
      </c>
      <c r="C235" s="206" t="s">
        <v>1048</v>
      </c>
      <c r="D235" s="206" t="s">
        <v>1049</v>
      </c>
      <c r="E235" s="153">
        <v>96</v>
      </c>
      <c r="F235" s="159">
        <v>517</v>
      </c>
      <c r="G235" s="159">
        <v>9</v>
      </c>
      <c r="H235" s="159" t="s">
        <v>29</v>
      </c>
      <c r="I235" s="159" t="s">
        <v>22</v>
      </c>
      <c r="J235" s="198">
        <v>453.56</v>
      </c>
      <c r="K235" s="198">
        <v>14.14</v>
      </c>
      <c r="L235" s="159"/>
      <c r="M235" s="159"/>
      <c r="N235" s="159"/>
    </row>
    <row r="236" spans="1:42" ht="15" customHeight="1">
      <c r="A236" s="256" t="s">
        <v>1050</v>
      </c>
      <c r="B236" s="210" t="s">
        <v>952</v>
      </c>
      <c r="C236" s="206" t="s">
        <v>1051</v>
      </c>
      <c r="D236" s="206" t="s">
        <v>1052</v>
      </c>
      <c r="E236" s="153">
        <v>78</v>
      </c>
      <c r="F236" s="159">
        <v>19</v>
      </c>
      <c r="G236" s="159">
        <v>1</v>
      </c>
      <c r="H236" s="159" t="s">
        <v>21</v>
      </c>
      <c r="I236" s="159" t="s">
        <v>22</v>
      </c>
      <c r="J236" s="198">
        <v>13446.73</v>
      </c>
      <c r="K236" s="198">
        <v>2375.58</v>
      </c>
      <c r="L236" s="159"/>
      <c r="M236" s="159"/>
      <c r="N236" s="159"/>
    </row>
    <row r="237" spans="1:42" ht="15" customHeight="1">
      <c r="A237" s="256"/>
      <c r="B237" s="210" t="s">
        <v>1053</v>
      </c>
      <c r="C237" s="206" t="s">
        <v>1051</v>
      </c>
      <c r="D237" s="206" t="s">
        <v>1052</v>
      </c>
      <c r="E237" s="153">
        <v>78</v>
      </c>
      <c r="F237" s="159">
        <v>19</v>
      </c>
      <c r="G237" s="159">
        <v>2</v>
      </c>
      <c r="H237" s="159" t="s">
        <v>21</v>
      </c>
      <c r="I237" s="159" t="s">
        <v>22</v>
      </c>
      <c r="J237" s="198">
        <v>1218.5</v>
      </c>
      <c r="K237" s="200"/>
      <c r="L237" s="159"/>
      <c r="M237" s="159"/>
      <c r="N237" s="159"/>
    </row>
    <row r="238" spans="1:42" s="232" customFormat="1" ht="30" customHeight="1">
      <c r="A238" s="190"/>
      <c r="B238" s="204"/>
      <c r="C238" s="204"/>
      <c r="D238" s="205" t="s">
        <v>1052</v>
      </c>
      <c r="E238" s="153">
        <v>78</v>
      </c>
      <c r="F238" s="155">
        <v>123</v>
      </c>
      <c r="G238" s="155"/>
      <c r="H238" s="154" t="s">
        <v>749</v>
      </c>
      <c r="I238" s="155"/>
      <c r="J238" s="157"/>
      <c r="K238" s="157">
        <v>290</v>
      </c>
      <c r="L238" s="155"/>
      <c r="M238" s="155"/>
      <c r="N238" s="155"/>
      <c r="O238" s="230"/>
      <c r="P238" s="230"/>
      <c r="Q238" s="230"/>
      <c r="R238" s="230"/>
      <c r="S238" s="230"/>
      <c r="T238" s="230"/>
      <c r="U238" s="230"/>
      <c r="V238" s="230"/>
      <c r="W238" s="230"/>
      <c r="X238" s="230"/>
      <c r="Y238" s="230"/>
      <c r="Z238" s="230"/>
      <c r="AA238" s="230"/>
      <c r="AB238" s="230"/>
      <c r="AC238" s="230"/>
      <c r="AD238" s="230"/>
      <c r="AE238" s="230"/>
      <c r="AF238" s="230"/>
      <c r="AG238" s="230"/>
      <c r="AH238" s="230"/>
      <c r="AI238" s="230"/>
      <c r="AJ238" s="230"/>
      <c r="AK238" s="230"/>
      <c r="AL238" s="230"/>
      <c r="AM238" s="230"/>
      <c r="AN238" s="230"/>
      <c r="AO238" s="230"/>
      <c r="AP238" s="230"/>
    </row>
    <row r="239" spans="1:42" s="232" customFormat="1" ht="30" customHeight="1">
      <c r="A239" s="190"/>
      <c r="B239" s="204"/>
      <c r="C239" s="204"/>
      <c r="D239" s="205" t="s">
        <v>1052</v>
      </c>
      <c r="E239" s="153">
        <v>78</v>
      </c>
      <c r="F239" s="155">
        <v>124</v>
      </c>
      <c r="G239" s="155"/>
      <c r="H239" s="154" t="s">
        <v>749</v>
      </c>
      <c r="I239" s="155"/>
      <c r="J239" s="157"/>
      <c r="K239" s="157">
        <v>1743</v>
      </c>
      <c r="L239" s="155"/>
      <c r="M239" s="155"/>
      <c r="N239" s="155"/>
      <c r="O239" s="230"/>
      <c r="P239" s="230"/>
      <c r="Q239" s="230"/>
      <c r="R239" s="230"/>
      <c r="S239" s="230"/>
      <c r="T239" s="230"/>
      <c r="U239" s="230"/>
      <c r="V239" s="230"/>
      <c r="W239" s="230"/>
      <c r="X239" s="230"/>
      <c r="Y239" s="230"/>
      <c r="Z239" s="230"/>
      <c r="AA239" s="230"/>
      <c r="AB239" s="230"/>
      <c r="AC239" s="230"/>
      <c r="AD239" s="230"/>
      <c r="AE239" s="230"/>
      <c r="AF239" s="230"/>
      <c r="AG239" s="230"/>
      <c r="AH239" s="230"/>
      <c r="AI239" s="230"/>
      <c r="AJ239" s="230"/>
      <c r="AK239" s="230"/>
      <c r="AL239" s="230"/>
      <c r="AM239" s="230"/>
      <c r="AN239" s="230"/>
      <c r="AO239" s="230"/>
      <c r="AP239" s="230"/>
    </row>
    <row r="240" spans="1:42" s="232" customFormat="1" ht="30" customHeight="1">
      <c r="A240" s="252" t="s">
        <v>1054</v>
      </c>
      <c r="B240" s="262" t="s">
        <v>1055</v>
      </c>
      <c r="C240" s="262" t="s">
        <v>1056</v>
      </c>
      <c r="D240" s="206" t="s">
        <v>1052</v>
      </c>
      <c r="E240" s="153">
        <v>82</v>
      </c>
      <c r="F240" s="154" t="s">
        <v>1057</v>
      </c>
      <c r="G240" s="155"/>
      <c r="H240" s="155" t="s">
        <v>21</v>
      </c>
      <c r="I240" s="155" t="s">
        <v>22</v>
      </c>
      <c r="J240" s="263">
        <v>1167</v>
      </c>
      <c r="K240" s="263">
        <v>5.32</v>
      </c>
      <c r="L240" s="155"/>
      <c r="M240" s="155"/>
      <c r="N240" s="155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Z240" s="230"/>
      <c r="AA240" s="230"/>
      <c r="AB240" s="230"/>
      <c r="AC240" s="230"/>
      <c r="AD240" s="230"/>
      <c r="AE240" s="230"/>
      <c r="AF240" s="230"/>
      <c r="AG240" s="230"/>
      <c r="AH240" s="230"/>
      <c r="AI240" s="230"/>
      <c r="AJ240" s="230"/>
      <c r="AK240" s="230"/>
      <c r="AL240" s="230"/>
      <c r="AM240" s="230"/>
      <c r="AN240" s="230"/>
      <c r="AO240" s="230"/>
      <c r="AP240" s="230"/>
    </row>
    <row r="241" spans="1:42" s="232" customFormat="1" ht="15" customHeight="1">
      <c r="A241" s="252"/>
      <c r="B241" s="262"/>
      <c r="C241" s="262"/>
      <c r="D241" s="206" t="s">
        <v>1052</v>
      </c>
      <c r="E241" s="153">
        <v>82</v>
      </c>
      <c r="F241" s="155">
        <v>21</v>
      </c>
      <c r="G241" s="155"/>
      <c r="H241" s="155" t="s">
        <v>753</v>
      </c>
      <c r="I241" s="155" t="s">
        <v>22</v>
      </c>
      <c r="J241" s="263"/>
      <c r="K241" s="263"/>
      <c r="L241" s="155"/>
      <c r="M241" s="155"/>
      <c r="N241" s="155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Z241" s="230"/>
      <c r="AA241" s="230"/>
      <c r="AB241" s="230"/>
      <c r="AC241" s="230"/>
      <c r="AD241" s="230"/>
      <c r="AE241" s="230"/>
      <c r="AF241" s="230"/>
      <c r="AG241" s="230"/>
      <c r="AH241" s="230"/>
      <c r="AI241" s="230"/>
      <c r="AJ241" s="230"/>
      <c r="AK241" s="230"/>
      <c r="AL241" s="230"/>
      <c r="AM241" s="230"/>
      <c r="AN241" s="230"/>
      <c r="AO241" s="230"/>
      <c r="AP241" s="230"/>
    </row>
    <row r="242" spans="1:42" s="232" customFormat="1" ht="15" customHeight="1">
      <c r="A242" s="165" t="s">
        <v>1058</v>
      </c>
      <c r="B242" s="206" t="s">
        <v>1059</v>
      </c>
      <c r="C242" s="206" t="s">
        <v>1060</v>
      </c>
      <c r="D242" s="206" t="s">
        <v>1052</v>
      </c>
      <c r="E242" s="153">
        <v>83</v>
      </c>
      <c r="F242" s="155">
        <v>198</v>
      </c>
      <c r="G242" s="155">
        <v>2</v>
      </c>
      <c r="H242" s="155" t="s">
        <v>57</v>
      </c>
      <c r="I242" s="155">
        <v>3</v>
      </c>
      <c r="J242" s="157">
        <v>98.38</v>
      </c>
      <c r="K242" s="157"/>
      <c r="L242" s="155"/>
      <c r="M242" s="155"/>
      <c r="N242" s="155"/>
      <c r="O242" s="230"/>
      <c r="P242" s="230"/>
      <c r="Q242" s="230"/>
      <c r="R242" s="230"/>
      <c r="S242" s="230"/>
      <c r="T242" s="230"/>
      <c r="U242" s="230"/>
      <c r="V242" s="230"/>
      <c r="W242" s="230"/>
      <c r="X242" s="230"/>
      <c r="Y242" s="230"/>
      <c r="Z242" s="230"/>
      <c r="AA242" s="230"/>
      <c r="AB242" s="230"/>
      <c r="AC242" s="230"/>
      <c r="AD242" s="230"/>
      <c r="AE242" s="230"/>
      <c r="AF242" s="230"/>
      <c r="AG242" s="230"/>
      <c r="AH242" s="230"/>
      <c r="AI242" s="230"/>
      <c r="AJ242" s="230"/>
      <c r="AK242" s="230"/>
      <c r="AL242" s="230"/>
      <c r="AM242" s="230"/>
      <c r="AN242" s="230"/>
      <c r="AO242" s="230"/>
      <c r="AP242" s="230"/>
    </row>
    <row r="243" spans="1:42" s="232" customFormat="1" ht="15" customHeight="1">
      <c r="A243" s="165" t="s">
        <v>1061</v>
      </c>
      <c r="B243" s="213" t="s">
        <v>1062</v>
      </c>
      <c r="C243" s="206" t="s">
        <v>1063</v>
      </c>
      <c r="D243" s="206" t="s">
        <v>1052</v>
      </c>
      <c r="E243" s="153">
        <v>78</v>
      </c>
      <c r="F243" s="155">
        <v>506</v>
      </c>
      <c r="G243" s="155"/>
      <c r="H243" s="155" t="s">
        <v>21</v>
      </c>
      <c r="I243" s="155" t="s">
        <v>22</v>
      </c>
      <c r="J243" s="157">
        <v>2119</v>
      </c>
      <c r="K243" s="157">
        <v>41</v>
      </c>
      <c r="L243" s="155"/>
      <c r="M243" s="155"/>
      <c r="N243" s="155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  <c r="AH243" s="230"/>
      <c r="AI243" s="230"/>
      <c r="AJ243" s="230"/>
      <c r="AK243" s="230"/>
      <c r="AL243" s="230"/>
      <c r="AM243" s="230"/>
      <c r="AN243" s="230"/>
      <c r="AO243" s="230"/>
      <c r="AP243" s="230"/>
    </row>
    <row r="244" spans="1:42" s="232" customFormat="1" ht="15" customHeight="1">
      <c r="A244" s="252" t="s">
        <v>1064</v>
      </c>
      <c r="B244" s="271" t="s">
        <v>1065</v>
      </c>
      <c r="C244" s="262" t="s">
        <v>1066</v>
      </c>
      <c r="D244" s="206" t="s">
        <v>1067</v>
      </c>
      <c r="E244" s="153">
        <v>37</v>
      </c>
      <c r="F244" s="155">
        <v>281</v>
      </c>
      <c r="G244" s="155"/>
      <c r="H244" s="155" t="s">
        <v>21</v>
      </c>
      <c r="I244" s="155" t="s">
        <v>22</v>
      </c>
      <c r="J244" s="263">
        <v>2194.09</v>
      </c>
      <c r="K244" s="263">
        <v>8.64</v>
      </c>
      <c r="L244" s="155"/>
      <c r="M244" s="155"/>
      <c r="N244" s="155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  <c r="AH244" s="230"/>
      <c r="AI244" s="230"/>
      <c r="AJ244" s="230"/>
      <c r="AK244" s="230"/>
      <c r="AL244" s="230"/>
      <c r="AM244" s="230"/>
      <c r="AN244" s="230"/>
      <c r="AO244" s="230"/>
      <c r="AP244" s="230"/>
    </row>
    <row r="245" spans="1:42" s="232" customFormat="1" ht="15" customHeight="1">
      <c r="A245" s="252"/>
      <c r="B245" s="271"/>
      <c r="C245" s="262"/>
      <c r="D245" s="206" t="s">
        <v>1067</v>
      </c>
      <c r="E245" s="153">
        <v>37</v>
      </c>
      <c r="F245" s="155">
        <v>669</v>
      </c>
      <c r="G245" s="155">
        <v>500</v>
      </c>
      <c r="H245" s="155" t="s">
        <v>165</v>
      </c>
      <c r="I245" s="155"/>
      <c r="J245" s="263"/>
      <c r="K245" s="263"/>
      <c r="L245" s="155"/>
      <c r="M245" s="155"/>
      <c r="N245" s="155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  <c r="AH245" s="230"/>
      <c r="AI245" s="230"/>
      <c r="AJ245" s="230"/>
      <c r="AK245" s="230"/>
      <c r="AL245" s="230"/>
      <c r="AM245" s="230"/>
      <c r="AN245" s="230"/>
      <c r="AO245" s="230"/>
      <c r="AP245" s="230"/>
    </row>
    <row r="246" spans="1:42" s="232" customFormat="1" ht="15" customHeight="1">
      <c r="A246" s="252"/>
      <c r="B246" s="271"/>
      <c r="C246" s="262"/>
      <c r="D246" s="206" t="s">
        <v>1067</v>
      </c>
      <c r="E246" s="153">
        <v>37</v>
      </c>
      <c r="F246" s="155">
        <v>669</v>
      </c>
      <c r="G246" s="155">
        <v>501</v>
      </c>
      <c r="H246" s="155" t="s">
        <v>63</v>
      </c>
      <c r="I246" s="155">
        <v>3</v>
      </c>
      <c r="J246" s="263"/>
      <c r="K246" s="263"/>
      <c r="L246" s="155"/>
      <c r="M246" s="155"/>
      <c r="N246" s="155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  <c r="AH246" s="230"/>
      <c r="AI246" s="230"/>
      <c r="AJ246" s="230"/>
      <c r="AK246" s="230"/>
      <c r="AL246" s="230"/>
      <c r="AM246" s="230"/>
      <c r="AN246" s="230"/>
      <c r="AO246" s="230"/>
      <c r="AP246" s="230"/>
    </row>
    <row r="247" spans="1:42" s="232" customFormat="1" ht="21" customHeight="1">
      <c r="A247" s="252" t="s">
        <v>1068</v>
      </c>
      <c r="B247" s="173" t="s">
        <v>1069</v>
      </c>
      <c r="C247" s="173" t="s">
        <v>1070</v>
      </c>
      <c r="D247" s="206" t="s">
        <v>1067</v>
      </c>
      <c r="E247" s="153">
        <v>37</v>
      </c>
      <c r="F247" s="154">
        <v>334</v>
      </c>
      <c r="G247" s="155">
        <v>500</v>
      </c>
      <c r="H247" s="155" t="s">
        <v>21</v>
      </c>
      <c r="I247" s="155" t="s">
        <v>22</v>
      </c>
      <c r="J247" s="157">
        <v>1302.26</v>
      </c>
      <c r="K247" s="157">
        <v>37.950000000000003</v>
      </c>
      <c r="L247" s="155"/>
      <c r="M247" s="155"/>
      <c r="N247" s="155"/>
      <c r="O247" s="230"/>
      <c r="P247" s="230"/>
      <c r="Q247" s="230"/>
      <c r="R247" s="230"/>
      <c r="S247" s="230"/>
      <c r="T247" s="230"/>
      <c r="U247" s="230"/>
      <c r="V247" s="230"/>
      <c r="W247" s="230"/>
      <c r="X247" s="230"/>
      <c r="Y247" s="230"/>
      <c r="Z247" s="230"/>
      <c r="AA247" s="230"/>
      <c r="AB247" s="230"/>
      <c r="AC247" s="230"/>
      <c r="AD247" s="230"/>
      <c r="AE247" s="230"/>
      <c r="AF247" s="230"/>
      <c r="AG247" s="230"/>
      <c r="AH247" s="230"/>
      <c r="AI247" s="230"/>
      <c r="AJ247" s="230"/>
      <c r="AK247" s="230"/>
      <c r="AL247" s="230"/>
      <c r="AM247" s="230"/>
      <c r="AN247" s="230"/>
      <c r="AO247" s="230"/>
      <c r="AP247" s="230"/>
    </row>
    <row r="248" spans="1:42" s="232" customFormat="1" ht="45" customHeight="1">
      <c r="A248" s="252"/>
      <c r="B248" s="173" t="s">
        <v>1071</v>
      </c>
      <c r="C248" s="173" t="s">
        <v>1070</v>
      </c>
      <c r="D248" s="206" t="s">
        <v>1067</v>
      </c>
      <c r="E248" s="153">
        <v>37</v>
      </c>
      <c r="F248" s="154" t="s">
        <v>1072</v>
      </c>
      <c r="G248" s="155"/>
      <c r="H248" s="154" t="s">
        <v>1073</v>
      </c>
      <c r="I248" s="155"/>
      <c r="J248" s="157">
        <v>413.62</v>
      </c>
      <c r="K248" s="162"/>
      <c r="L248" s="155"/>
      <c r="M248" s="155"/>
      <c r="N248" s="155"/>
      <c r="O248" s="230"/>
      <c r="P248" s="230"/>
      <c r="Q248" s="230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  <c r="AH248" s="230"/>
      <c r="AI248" s="230"/>
      <c r="AJ248" s="230"/>
      <c r="AK248" s="230"/>
      <c r="AL248" s="230"/>
      <c r="AM248" s="230"/>
      <c r="AN248" s="230"/>
      <c r="AO248" s="230"/>
      <c r="AP248" s="230"/>
    </row>
    <row r="249" spans="1:42" s="232" customFormat="1" ht="23.1" customHeight="1">
      <c r="A249" s="252" t="s">
        <v>1074</v>
      </c>
      <c r="B249" s="262" t="s">
        <v>888</v>
      </c>
      <c r="C249" s="262" t="s">
        <v>1075</v>
      </c>
      <c r="D249" s="206" t="s">
        <v>1076</v>
      </c>
      <c r="E249" s="153">
        <v>60</v>
      </c>
      <c r="F249" s="155">
        <v>285</v>
      </c>
      <c r="G249" s="155">
        <v>500</v>
      </c>
      <c r="H249" s="155" t="s">
        <v>33</v>
      </c>
      <c r="I249" s="155" t="s">
        <v>22</v>
      </c>
      <c r="J249" s="263">
        <v>339</v>
      </c>
      <c r="K249" s="162"/>
      <c r="L249" s="155"/>
      <c r="M249" s="155"/>
      <c r="N249" s="155"/>
      <c r="O249" s="230"/>
      <c r="P249" s="230"/>
      <c r="Q249" s="230"/>
      <c r="R249" s="230"/>
      <c r="S249" s="230"/>
      <c r="T249" s="230"/>
      <c r="U249" s="230"/>
      <c r="V249" s="230"/>
      <c r="W249" s="230"/>
      <c r="X249" s="230"/>
      <c r="Y249" s="230"/>
      <c r="Z249" s="230"/>
      <c r="AA249" s="230"/>
      <c r="AB249" s="230"/>
      <c r="AC249" s="230"/>
      <c r="AD249" s="230"/>
      <c r="AE249" s="230"/>
      <c r="AF249" s="230"/>
      <c r="AG249" s="230"/>
      <c r="AH249" s="230"/>
      <c r="AI249" s="230"/>
      <c r="AJ249" s="230"/>
      <c r="AK249" s="230"/>
      <c r="AL249" s="230"/>
      <c r="AM249" s="230"/>
      <c r="AN249" s="230"/>
      <c r="AO249" s="230"/>
      <c r="AP249" s="230"/>
    </row>
    <row r="250" spans="1:42" s="232" customFormat="1" ht="23.1" customHeight="1">
      <c r="A250" s="252"/>
      <c r="B250" s="262"/>
      <c r="C250" s="262"/>
      <c r="D250" s="206" t="s">
        <v>1076</v>
      </c>
      <c r="E250" s="153">
        <v>60</v>
      </c>
      <c r="F250" s="155">
        <v>285</v>
      </c>
      <c r="G250" s="155">
        <v>501</v>
      </c>
      <c r="H250" s="155" t="s">
        <v>29</v>
      </c>
      <c r="I250" s="155" t="s">
        <v>22</v>
      </c>
      <c r="J250" s="263"/>
      <c r="K250" s="162"/>
      <c r="L250" s="155"/>
      <c r="M250" s="155"/>
      <c r="N250" s="155"/>
      <c r="O250" s="230"/>
      <c r="P250" s="230"/>
      <c r="Q250" s="230"/>
      <c r="R250" s="230"/>
      <c r="S250" s="230"/>
      <c r="T250" s="230"/>
      <c r="U250" s="230"/>
      <c r="V250" s="230"/>
      <c r="W250" s="230"/>
      <c r="X250" s="230"/>
      <c r="Y250" s="230"/>
      <c r="Z250" s="230"/>
      <c r="AA250" s="230"/>
      <c r="AB250" s="230"/>
      <c r="AC250" s="230"/>
      <c r="AD250" s="230"/>
      <c r="AE250" s="230"/>
      <c r="AF250" s="230"/>
      <c r="AG250" s="230"/>
      <c r="AH250" s="230"/>
      <c r="AI250" s="230"/>
      <c r="AJ250" s="230"/>
      <c r="AK250" s="230"/>
      <c r="AL250" s="230"/>
      <c r="AM250" s="230"/>
      <c r="AN250" s="230"/>
      <c r="AO250" s="230"/>
      <c r="AP250" s="230"/>
    </row>
    <row r="251" spans="1:42" s="232" customFormat="1" ht="23.1" customHeight="1">
      <c r="A251" s="165"/>
      <c r="B251" s="213"/>
      <c r="C251" s="206" t="s">
        <v>1077</v>
      </c>
      <c r="D251" s="206" t="s">
        <v>950</v>
      </c>
      <c r="E251" s="153">
        <v>67</v>
      </c>
      <c r="F251" s="155">
        <v>2056</v>
      </c>
      <c r="G251" s="155"/>
      <c r="H251" s="155" t="s">
        <v>29</v>
      </c>
      <c r="I251" s="155">
        <v>2</v>
      </c>
      <c r="J251" s="157"/>
      <c r="K251" s="157"/>
      <c r="L251" s="155"/>
      <c r="M251" s="155"/>
      <c r="N251" s="155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0"/>
      <c r="AJ251" s="230"/>
      <c r="AK251" s="230"/>
      <c r="AL251" s="230"/>
      <c r="AM251" s="230"/>
      <c r="AN251" s="230"/>
      <c r="AO251" s="230"/>
      <c r="AP251" s="230"/>
    </row>
    <row r="252" spans="1:42" s="232" customFormat="1" ht="12.75" customHeight="1">
      <c r="A252" s="234"/>
      <c r="B252" s="235"/>
      <c r="C252" s="236"/>
      <c r="D252" s="236"/>
      <c r="E252" s="237"/>
      <c r="J252" s="238"/>
      <c r="K252" s="239"/>
      <c r="O252" s="230"/>
      <c r="P252" s="230"/>
      <c r="Q252" s="230"/>
      <c r="R252" s="230"/>
      <c r="S252" s="230"/>
      <c r="T252" s="230"/>
      <c r="U252" s="230"/>
      <c r="V252" s="230"/>
      <c r="W252" s="230"/>
      <c r="X252" s="230"/>
      <c r="Y252" s="230"/>
      <c r="Z252" s="230"/>
      <c r="AA252" s="230"/>
      <c r="AB252" s="230"/>
      <c r="AC252" s="230"/>
      <c r="AD252" s="230"/>
      <c r="AE252" s="230"/>
      <c r="AF252" s="230"/>
      <c r="AG252" s="230"/>
      <c r="AH252" s="230"/>
      <c r="AI252" s="230"/>
      <c r="AJ252" s="230"/>
      <c r="AK252" s="230"/>
      <c r="AL252" s="230"/>
      <c r="AM252" s="230"/>
      <c r="AN252" s="230"/>
      <c r="AO252" s="230"/>
      <c r="AP252" s="230"/>
    </row>
  </sheetData>
  <sheetProtection selectLockedCells="1" selectUnlockedCells="1"/>
  <mergeCells count="85">
    <mergeCell ref="C249:C250"/>
    <mergeCell ref="A215:A216"/>
    <mergeCell ref="A223:A225"/>
    <mergeCell ref="C223:C225"/>
    <mergeCell ref="A206:A207"/>
    <mergeCell ref="B206:B207"/>
    <mergeCell ref="C206:C207"/>
    <mergeCell ref="J249:J250"/>
    <mergeCell ref="K240:K241"/>
    <mergeCell ref="A244:A246"/>
    <mergeCell ref="B244:B246"/>
    <mergeCell ref="C244:C246"/>
    <mergeCell ref="J244:J246"/>
    <mergeCell ref="K244:K246"/>
    <mergeCell ref="A247:A248"/>
    <mergeCell ref="A249:A250"/>
    <mergeCell ref="B249:B250"/>
    <mergeCell ref="J229:J230"/>
    <mergeCell ref="A236:A237"/>
    <mergeCell ref="A240:A241"/>
    <mergeCell ref="B240:B241"/>
    <mergeCell ref="C240:C241"/>
    <mergeCell ref="J240:J241"/>
    <mergeCell ref="A229:A230"/>
    <mergeCell ref="B229:B230"/>
    <mergeCell ref="C229:C230"/>
    <mergeCell ref="B181:B196"/>
    <mergeCell ref="J206:J207"/>
    <mergeCell ref="K206:K207"/>
    <mergeCell ref="A209:A210"/>
    <mergeCell ref="B209:B210"/>
    <mergeCell ref="C209:C210"/>
    <mergeCell ref="J209:J210"/>
    <mergeCell ref="K209:K210"/>
    <mergeCell ref="C181:C196"/>
    <mergeCell ref="B197:B205"/>
    <mergeCell ref="C197:C205"/>
    <mergeCell ref="A167:A168"/>
    <mergeCell ref="B167:B168"/>
    <mergeCell ref="C167:C168"/>
    <mergeCell ref="A171:A177"/>
    <mergeCell ref="A179:A180"/>
    <mergeCell ref="C179:C180"/>
    <mergeCell ref="A181:A205"/>
    <mergeCell ref="A157:A158"/>
    <mergeCell ref="B157:B158"/>
    <mergeCell ref="C157:C158"/>
    <mergeCell ref="J167:J168"/>
    <mergeCell ref="A169:A170"/>
    <mergeCell ref="B169:B170"/>
    <mergeCell ref="C169:C170"/>
    <mergeCell ref="A161:A162"/>
    <mergeCell ref="B161:B162"/>
    <mergeCell ref="C161:C162"/>
    <mergeCell ref="A122:A123"/>
    <mergeCell ref="C122:C123"/>
    <mergeCell ref="A124:A135"/>
    <mergeCell ref="B124:B135"/>
    <mergeCell ref="C124:C135"/>
    <mergeCell ref="A144:A150"/>
    <mergeCell ref="C144:C150"/>
    <mergeCell ref="A105:A106"/>
    <mergeCell ref="D53:D60"/>
    <mergeCell ref="J53:J60"/>
    <mergeCell ref="A155:A156"/>
    <mergeCell ref="B155:B156"/>
    <mergeCell ref="C155:C156"/>
    <mergeCell ref="A112:A113"/>
    <mergeCell ref="J155:J156"/>
    <mergeCell ref="A153:A154"/>
    <mergeCell ref="C153:C154"/>
    <mergeCell ref="A45:A51"/>
    <mergeCell ref="A53:A61"/>
    <mergeCell ref="B53:B60"/>
    <mergeCell ref="C53:C60"/>
    <mergeCell ref="L53:L60"/>
    <mergeCell ref="N53:N60"/>
    <mergeCell ref="K53:K60"/>
    <mergeCell ref="M53:M60"/>
    <mergeCell ref="A36:A44"/>
    <mergeCell ref="B4:N4"/>
    <mergeCell ref="B5:D5"/>
    <mergeCell ref="E5:I5"/>
    <mergeCell ref="A7:A25"/>
    <mergeCell ref="A26:A33"/>
  </mergeCells>
  <phoneticPr fontId="0" type="noConversion"/>
  <pageMargins left="0.35433070866141736" right="0.35433070866141736" top="0.98425196850393704" bottom="0.78740157480314965" header="0.51181102362204722" footer="0.51181102362204722"/>
  <pageSetup paperSize="8" scale="49" firstPageNumber="0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AP171"/>
  <sheetViews>
    <sheetView view="pageBreakPreview" topLeftCell="D1" zoomScale="60" zoomScaleNormal="84" workbookViewId="0">
      <selection activeCell="B5" sqref="B5:D5"/>
    </sheetView>
  </sheetViews>
  <sheetFormatPr defaultRowHeight="12.75"/>
  <cols>
    <col min="1" max="1" width="41.5703125" style="65" customWidth="1"/>
    <col min="2" max="2" width="58.140625" style="85" customWidth="1"/>
    <col min="3" max="3" width="50.7109375" style="86" customWidth="1"/>
    <col min="4" max="4" width="29.7109375" style="86" customWidth="1"/>
    <col min="5" max="5" width="12.42578125" style="14" customWidth="1"/>
    <col min="6" max="6" width="20.7109375" style="14" customWidth="1"/>
    <col min="7" max="7" width="12.42578125" style="14" customWidth="1"/>
    <col min="8" max="8" width="23.85546875" style="14" customWidth="1"/>
    <col min="9" max="9" width="13.140625" style="14" customWidth="1"/>
    <col min="10" max="10" width="28.140625" style="14" customWidth="1"/>
    <col min="11" max="11" width="19.85546875" style="14" customWidth="1"/>
    <col min="12" max="12" width="36" style="14" customWidth="1"/>
    <col min="13" max="13" width="20.5703125" style="14" customWidth="1"/>
    <col min="14" max="14" width="34.28515625" style="14" customWidth="1"/>
    <col min="15" max="42" width="9.140625" style="13"/>
    <col min="43" max="16384" width="9.140625" style="14"/>
  </cols>
  <sheetData>
    <row r="1" spans="1:42" s="4" customFormat="1" ht="20.25">
      <c r="A1" s="275"/>
      <c r="B1" s="99" t="s">
        <v>0</v>
      </c>
      <c r="C1" s="100"/>
      <c r="D1" s="100"/>
      <c r="L1" s="100"/>
      <c r="M1" s="100"/>
      <c r="N1" s="10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4" customFormat="1" ht="20.25">
      <c r="A2" s="275"/>
      <c r="B2" s="99" t="s">
        <v>321</v>
      </c>
      <c r="C2" s="100"/>
      <c r="D2" s="100"/>
      <c r="L2" s="100"/>
      <c r="M2" s="100"/>
      <c r="N2" s="10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4" customFormat="1" ht="20.25">
      <c r="A3" s="275"/>
      <c r="B3" s="99" t="s">
        <v>156</v>
      </c>
      <c r="C3" s="100"/>
      <c r="D3" s="100"/>
      <c r="L3" s="100"/>
      <c r="M3" s="100"/>
      <c r="N3" s="10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20.25">
      <c r="A4" s="275"/>
      <c r="B4" s="276" t="s">
        <v>1078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</row>
    <row r="5" spans="1:42" ht="45">
      <c r="A5" s="275"/>
      <c r="B5" s="278" t="s">
        <v>1</v>
      </c>
      <c r="C5" s="278"/>
      <c r="D5" s="278"/>
      <c r="E5" s="278" t="s">
        <v>2</v>
      </c>
      <c r="F5" s="278"/>
      <c r="G5" s="278"/>
      <c r="H5" s="278"/>
      <c r="I5" s="278"/>
      <c r="J5" s="101"/>
      <c r="K5" s="101"/>
      <c r="L5" s="17" t="s">
        <v>3</v>
      </c>
      <c r="M5" s="17" t="s">
        <v>4</v>
      </c>
      <c r="N5" s="17" t="s">
        <v>5</v>
      </c>
    </row>
    <row r="6" spans="1:42" s="25" customFormat="1" ht="30">
      <c r="A6" s="18" t="s">
        <v>6</v>
      </c>
      <c r="B6" s="18" t="s">
        <v>7</v>
      </c>
      <c r="C6" s="18" t="s">
        <v>8</v>
      </c>
      <c r="D6" s="18" t="s">
        <v>9</v>
      </c>
      <c r="E6" s="102" t="s">
        <v>10</v>
      </c>
      <c r="F6" s="102" t="s">
        <v>11</v>
      </c>
      <c r="G6" s="102" t="s">
        <v>12</v>
      </c>
      <c r="H6" s="102" t="s">
        <v>13</v>
      </c>
      <c r="I6" s="102" t="s">
        <v>14</v>
      </c>
      <c r="J6" s="103" t="s">
        <v>15</v>
      </c>
      <c r="K6" s="103" t="s">
        <v>16</v>
      </c>
      <c r="L6" s="23"/>
      <c r="M6" s="24"/>
      <c r="N6" s="23"/>
    </row>
    <row r="7" spans="1:42" ht="60">
      <c r="A7" s="104">
        <v>1</v>
      </c>
      <c r="B7" s="105" t="s">
        <v>324</v>
      </c>
      <c r="C7" s="106" t="s">
        <v>325</v>
      </c>
      <c r="D7" s="106" t="s">
        <v>326</v>
      </c>
      <c r="E7" s="106">
        <v>205</v>
      </c>
      <c r="F7" s="107" t="s">
        <v>327</v>
      </c>
      <c r="G7" s="106"/>
      <c r="H7" s="106" t="s">
        <v>328</v>
      </c>
      <c r="I7" s="108"/>
      <c r="J7" s="109">
        <v>59665</v>
      </c>
      <c r="K7" s="106"/>
      <c r="L7" s="106" t="s">
        <v>329</v>
      </c>
      <c r="M7" s="110"/>
      <c r="N7" s="30"/>
    </row>
    <row r="8" spans="1:42" ht="15" customHeight="1">
      <c r="A8" s="104"/>
      <c r="B8" s="105" t="s">
        <v>330</v>
      </c>
      <c r="C8" s="106" t="s">
        <v>331</v>
      </c>
      <c r="D8" s="106" t="s">
        <v>326</v>
      </c>
      <c r="E8" s="106">
        <v>236</v>
      </c>
      <c r="F8" s="107">
        <v>270</v>
      </c>
      <c r="G8" s="106">
        <v>1</v>
      </c>
      <c r="H8" s="106" t="s">
        <v>328</v>
      </c>
      <c r="I8" s="108"/>
      <c r="J8" s="109">
        <v>48372</v>
      </c>
      <c r="K8" s="106"/>
      <c r="L8" s="106" t="s">
        <v>329</v>
      </c>
      <c r="M8" s="110"/>
      <c r="N8" s="30"/>
    </row>
    <row r="9" spans="1:42" ht="15" customHeight="1">
      <c r="A9" s="104">
        <v>2</v>
      </c>
      <c r="B9" s="105" t="s">
        <v>332</v>
      </c>
      <c r="C9" s="106" t="s">
        <v>333</v>
      </c>
      <c r="D9" s="106" t="s">
        <v>334</v>
      </c>
      <c r="E9" s="106">
        <v>55</v>
      </c>
      <c r="F9" s="106">
        <v>104</v>
      </c>
      <c r="G9" s="106"/>
      <c r="H9" s="106" t="s">
        <v>328</v>
      </c>
      <c r="I9" s="108"/>
      <c r="J9" s="109">
        <v>5948.35</v>
      </c>
      <c r="K9" s="106"/>
      <c r="L9" s="106" t="s">
        <v>329</v>
      </c>
      <c r="M9" s="110"/>
      <c r="N9" s="30"/>
    </row>
    <row r="10" spans="1:42" ht="30">
      <c r="A10" s="104">
        <v>3</v>
      </c>
      <c r="B10" s="105" t="s">
        <v>335</v>
      </c>
      <c r="C10" s="106" t="s">
        <v>336</v>
      </c>
      <c r="D10" s="106" t="s">
        <v>337</v>
      </c>
      <c r="E10" s="28">
        <v>81</v>
      </c>
      <c r="F10" s="106" t="s">
        <v>338</v>
      </c>
      <c r="G10" s="106"/>
      <c r="H10" s="106" t="s">
        <v>328</v>
      </c>
      <c r="I10" s="108"/>
      <c r="J10" s="109">
        <v>32517</v>
      </c>
      <c r="K10" s="106"/>
      <c r="L10" s="106" t="s">
        <v>329</v>
      </c>
      <c r="M10" s="110"/>
      <c r="N10" s="30"/>
    </row>
    <row r="11" spans="1:42" ht="45">
      <c r="A11" s="104">
        <v>4</v>
      </c>
      <c r="B11" s="105" t="s">
        <v>339</v>
      </c>
      <c r="C11" s="106" t="s">
        <v>340</v>
      </c>
      <c r="D11" s="106" t="s">
        <v>326</v>
      </c>
      <c r="E11" s="106">
        <v>177</v>
      </c>
      <c r="F11" s="106" t="s">
        <v>341</v>
      </c>
      <c r="G11" s="106"/>
      <c r="H11" s="106" t="s">
        <v>342</v>
      </c>
      <c r="I11" s="108"/>
      <c r="J11" s="109">
        <v>5060</v>
      </c>
      <c r="K11" s="106"/>
      <c r="L11" s="106" t="s">
        <v>329</v>
      </c>
      <c r="M11" s="110"/>
      <c r="N11" s="30"/>
    </row>
    <row r="12" spans="1:42" ht="15" customHeight="1">
      <c r="A12" s="104">
        <v>5</v>
      </c>
      <c r="B12" s="105" t="s">
        <v>343</v>
      </c>
      <c r="C12" s="106" t="s">
        <v>344</v>
      </c>
      <c r="D12" s="106" t="s">
        <v>326</v>
      </c>
      <c r="E12" s="106">
        <v>253</v>
      </c>
      <c r="F12" s="106">
        <v>585</v>
      </c>
      <c r="G12" s="106"/>
      <c r="H12" s="106" t="s">
        <v>345</v>
      </c>
      <c r="I12" s="108"/>
      <c r="J12" s="109">
        <v>1897.5</v>
      </c>
      <c r="K12" s="106"/>
      <c r="L12" s="106" t="s">
        <v>329</v>
      </c>
      <c r="M12" s="110"/>
      <c r="N12" s="30"/>
    </row>
    <row r="13" spans="1:42" ht="15" customHeight="1">
      <c r="A13" s="104">
        <v>6</v>
      </c>
      <c r="B13" s="105" t="s">
        <v>346</v>
      </c>
      <c r="C13" s="106" t="s">
        <v>347</v>
      </c>
      <c r="D13" s="106" t="s">
        <v>348</v>
      </c>
      <c r="E13" s="106">
        <v>33</v>
      </c>
      <c r="F13" s="106" t="s">
        <v>349</v>
      </c>
      <c r="G13" s="106"/>
      <c r="H13" s="106" t="s">
        <v>345</v>
      </c>
      <c r="I13" s="108"/>
      <c r="J13" s="109">
        <v>3050</v>
      </c>
      <c r="K13" s="106"/>
      <c r="L13" s="106" t="s">
        <v>329</v>
      </c>
      <c r="M13" s="110"/>
      <c r="N13" s="30"/>
    </row>
    <row r="14" spans="1:42" ht="15" customHeight="1">
      <c r="A14" s="104">
        <v>7</v>
      </c>
      <c r="B14" s="105" t="s">
        <v>346</v>
      </c>
      <c r="C14" s="106" t="s">
        <v>347</v>
      </c>
      <c r="D14" s="106"/>
      <c r="E14" s="106">
        <v>33</v>
      </c>
      <c r="F14" s="106">
        <v>539</v>
      </c>
      <c r="G14" s="106"/>
      <c r="H14" s="106"/>
      <c r="I14" s="108"/>
      <c r="J14" s="109">
        <v>43</v>
      </c>
      <c r="K14" s="106"/>
      <c r="L14" s="106" t="s">
        <v>329</v>
      </c>
      <c r="M14" s="110"/>
      <c r="N14" s="30"/>
    </row>
    <row r="15" spans="1:42" ht="30">
      <c r="A15" s="104">
        <v>8</v>
      </c>
      <c r="B15" s="105" t="s">
        <v>343</v>
      </c>
      <c r="C15" s="106" t="s">
        <v>350</v>
      </c>
      <c r="D15" s="106" t="s">
        <v>351</v>
      </c>
      <c r="E15" s="28">
        <v>5</v>
      </c>
      <c r="F15" s="28" t="s">
        <v>352</v>
      </c>
      <c r="G15" s="106"/>
      <c r="H15" s="273" t="s">
        <v>353</v>
      </c>
      <c r="I15" s="274"/>
      <c r="J15" s="109">
        <v>2143.6</v>
      </c>
      <c r="K15" s="106"/>
      <c r="L15" s="106" t="s">
        <v>354</v>
      </c>
      <c r="M15" s="110"/>
      <c r="N15" s="30"/>
    </row>
    <row r="16" spans="1:42" ht="30">
      <c r="A16" s="104">
        <v>9</v>
      </c>
      <c r="B16" s="105" t="s">
        <v>343</v>
      </c>
      <c r="C16" s="106" t="s">
        <v>355</v>
      </c>
      <c r="D16" s="106" t="s">
        <v>356</v>
      </c>
      <c r="E16" s="106">
        <v>34</v>
      </c>
      <c r="F16" s="106" t="s">
        <v>357</v>
      </c>
      <c r="G16" s="106"/>
      <c r="H16" s="273" t="s">
        <v>353</v>
      </c>
      <c r="I16" s="274"/>
      <c r="J16" s="109">
        <v>2185</v>
      </c>
      <c r="K16" s="106"/>
      <c r="L16" s="106" t="s">
        <v>358</v>
      </c>
      <c r="M16" s="110"/>
      <c r="N16" s="30"/>
    </row>
    <row r="17" spans="1:14" s="111" customFormat="1" ht="15" customHeight="1">
      <c r="A17" s="104">
        <v>10</v>
      </c>
      <c r="B17" s="105" t="s">
        <v>359</v>
      </c>
      <c r="C17" s="106" t="s">
        <v>360</v>
      </c>
      <c r="D17" s="106" t="s">
        <v>334</v>
      </c>
      <c r="E17" s="106">
        <v>39</v>
      </c>
      <c r="F17" s="106">
        <v>74</v>
      </c>
      <c r="G17" s="106"/>
      <c r="H17" s="106"/>
      <c r="I17" s="108"/>
      <c r="J17" s="109">
        <v>1414.5</v>
      </c>
      <c r="K17" s="106"/>
      <c r="L17" s="106" t="s">
        <v>329</v>
      </c>
      <c r="M17" s="110"/>
      <c r="N17" s="110"/>
    </row>
    <row r="18" spans="1:14" ht="15" customHeight="1">
      <c r="A18" s="104">
        <v>11</v>
      </c>
      <c r="B18" s="105" t="s">
        <v>343</v>
      </c>
      <c r="C18" s="106" t="s">
        <v>361</v>
      </c>
      <c r="D18" s="106" t="s">
        <v>362</v>
      </c>
      <c r="E18" s="28">
        <v>16</v>
      </c>
      <c r="F18" s="106">
        <v>946</v>
      </c>
      <c r="G18" s="106" t="s">
        <v>363</v>
      </c>
      <c r="H18" s="106" t="s">
        <v>342</v>
      </c>
      <c r="I18" s="108"/>
      <c r="J18" s="109">
        <v>3220</v>
      </c>
      <c r="K18" s="107"/>
      <c r="L18" s="106" t="s">
        <v>329</v>
      </c>
      <c r="M18" s="110"/>
      <c r="N18" s="30"/>
    </row>
    <row r="19" spans="1:14" ht="15" customHeight="1">
      <c r="A19" s="104">
        <v>12</v>
      </c>
      <c r="B19" s="105" t="s">
        <v>343</v>
      </c>
      <c r="C19" s="106" t="s">
        <v>364</v>
      </c>
      <c r="D19" s="107" t="s">
        <v>365</v>
      </c>
      <c r="E19" s="28">
        <v>6</v>
      </c>
      <c r="F19" s="107">
        <v>117</v>
      </c>
      <c r="G19" s="106">
        <v>1.2</v>
      </c>
      <c r="H19" s="107" t="s">
        <v>328</v>
      </c>
      <c r="I19" s="108"/>
      <c r="J19" s="109">
        <v>2070</v>
      </c>
      <c r="K19" s="107"/>
      <c r="L19" s="106" t="s">
        <v>329</v>
      </c>
      <c r="M19" s="110"/>
      <c r="N19" s="30"/>
    </row>
    <row r="20" spans="1:14" ht="15" customHeight="1">
      <c r="A20" s="104">
        <v>13</v>
      </c>
      <c r="B20" s="105" t="s">
        <v>366</v>
      </c>
      <c r="C20" s="106" t="s">
        <v>367</v>
      </c>
      <c r="D20" s="106" t="s">
        <v>326</v>
      </c>
      <c r="E20" s="106">
        <v>205</v>
      </c>
      <c r="F20" s="106">
        <v>63</v>
      </c>
      <c r="G20" s="106">
        <v>1</v>
      </c>
      <c r="H20" s="106" t="s">
        <v>105</v>
      </c>
      <c r="I20" s="108"/>
      <c r="J20" s="109">
        <v>50</v>
      </c>
      <c r="K20" s="106"/>
      <c r="L20" s="106" t="s">
        <v>329</v>
      </c>
      <c r="M20" s="110"/>
      <c r="N20" s="30"/>
    </row>
    <row r="21" spans="1:14" ht="15" customHeight="1">
      <c r="A21" s="104">
        <v>14</v>
      </c>
      <c r="B21" s="105" t="s">
        <v>366</v>
      </c>
      <c r="C21" s="106" t="s">
        <v>367</v>
      </c>
      <c r="D21" s="106" t="s">
        <v>326</v>
      </c>
      <c r="E21" s="106">
        <v>205</v>
      </c>
      <c r="F21" s="106">
        <v>63</v>
      </c>
      <c r="G21" s="106">
        <v>2</v>
      </c>
      <c r="H21" s="106" t="s">
        <v>368</v>
      </c>
      <c r="I21" s="108">
        <v>3</v>
      </c>
      <c r="J21" s="109">
        <v>150</v>
      </c>
      <c r="K21" s="106"/>
      <c r="L21" s="106" t="s">
        <v>329</v>
      </c>
      <c r="M21" s="110"/>
      <c r="N21" s="30"/>
    </row>
    <row r="22" spans="1:14" ht="15" customHeight="1">
      <c r="A22" s="104">
        <v>15</v>
      </c>
      <c r="B22" s="105" t="s">
        <v>369</v>
      </c>
      <c r="C22" s="106" t="s">
        <v>370</v>
      </c>
      <c r="D22" s="106" t="s">
        <v>326</v>
      </c>
      <c r="E22" s="106">
        <v>177</v>
      </c>
      <c r="F22" s="106">
        <v>236</v>
      </c>
      <c r="G22" s="106">
        <v>1</v>
      </c>
      <c r="H22" s="106"/>
      <c r="I22" s="108"/>
      <c r="J22" s="109">
        <v>1300</v>
      </c>
      <c r="K22" s="106"/>
      <c r="L22" s="106" t="s">
        <v>329</v>
      </c>
      <c r="M22" s="110"/>
      <c r="N22" s="30"/>
    </row>
    <row r="23" spans="1:14" ht="15" customHeight="1">
      <c r="A23" s="104">
        <v>16</v>
      </c>
      <c r="B23" s="105" t="s">
        <v>371</v>
      </c>
      <c r="C23" s="106" t="s">
        <v>372</v>
      </c>
      <c r="D23" s="106" t="s">
        <v>326</v>
      </c>
      <c r="E23" s="106">
        <v>184</v>
      </c>
      <c r="F23" s="106">
        <v>608</v>
      </c>
      <c r="G23" s="106">
        <v>1</v>
      </c>
      <c r="H23" s="106" t="s">
        <v>373</v>
      </c>
      <c r="I23" s="108">
        <v>5</v>
      </c>
      <c r="J23" s="109">
        <v>1800</v>
      </c>
      <c r="K23" s="106"/>
      <c r="L23" s="106" t="s">
        <v>329</v>
      </c>
      <c r="M23" s="110"/>
      <c r="N23" s="30"/>
    </row>
    <row r="24" spans="1:14" ht="15" customHeight="1">
      <c r="A24" s="104">
        <v>17</v>
      </c>
      <c r="B24" s="105" t="s">
        <v>374</v>
      </c>
      <c r="C24" s="106" t="s">
        <v>375</v>
      </c>
      <c r="D24" s="106" t="s">
        <v>326</v>
      </c>
      <c r="E24" s="106">
        <v>223</v>
      </c>
      <c r="F24" s="112">
        <v>164</v>
      </c>
      <c r="G24" s="106">
        <v>1</v>
      </c>
      <c r="H24" s="106" t="s">
        <v>376</v>
      </c>
      <c r="I24" s="108">
        <v>3</v>
      </c>
      <c r="J24" s="109">
        <v>499</v>
      </c>
      <c r="K24" s="106"/>
      <c r="L24" s="106" t="s">
        <v>329</v>
      </c>
      <c r="M24" s="110"/>
      <c r="N24" s="30"/>
    </row>
    <row r="25" spans="1:14" ht="15" customHeight="1">
      <c r="A25" s="104">
        <v>18</v>
      </c>
      <c r="B25" s="105" t="s">
        <v>377</v>
      </c>
      <c r="C25" s="106" t="s">
        <v>378</v>
      </c>
      <c r="D25" s="106" t="s">
        <v>326</v>
      </c>
      <c r="E25" s="106">
        <v>272</v>
      </c>
      <c r="F25" s="106">
        <v>44</v>
      </c>
      <c r="G25" s="106"/>
      <c r="H25" s="106" t="s">
        <v>379</v>
      </c>
      <c r="I25" s="108">
        <v>1</v>
      </c>
      <c r="J25" s="109">
        <v>150</v>
      </c>
      <c r="K25" s="106"/>
      <c r="L25" s="106" t="s">
        <v>329</v>
      </c>
      <c r="M25" s="110"/>
      <c r="N25" s="30"/>
    </row>
    <row r="26" spans="1:14" ht="15" customHeight="1">
      <c r="A26" s="104">
        <v>19</v>
      </c>
      <c r="B26" s="105" t="s">
        <v>377</v>
      </c>
      <c r="C26" s="106" t="s">
        <v>378</v>
      </c>
      <c r="D26" s="106" t="s">
        <v>326</v>
      </c>
      <c r="E26" s="106">
        <v>272</v>
      </c>
      <c r="F26" s="106" t="s">
        <v>380</v>
      </c>
      <c r="G26" s="106"/>
      <c r="H26" s="106" t="s">
        <v>381</v>
      </c>
      <c r="I26" s="108">
        <v>3</v>
      </c>
      <c r="J26" s="109">
        <v>52</v>
      </c>
      <c r="K26" s="106"/>
      <c r="L26" s="106" t="s">
        <v>329</v>
      </c>
      <c r="M26" s="110"/>
      <c r="N26" s="30"/>
    </row>
    <row r="27" spans="1:14" ht="15" customHeight="1">
      <c r="A27" s="104">
        <v>20</v>
      </c>
      <c r="B27" s="105" t="s">
        <v>377</v>
      </c>
      <c r="C27" s="106" t="s">
        <v>382</v>
      </c>
      <c r="D27" s="106" t="s">
        <v>326</v>
      </c>
      <c r="E27" s="106">
        <v>235</v>
      </c>
      <c r="F27" s="106">
        <v>31</v>
      </c>
      <c r="G27" s="106"/>
      <c r="H27" s="106" t="s">
        <v>373</v>
      </c>
      <c r="I27" s="108">
        <v>4</v>
      </c>
      <c r="J27" s="109">
        <v>100</v>
      </c>
      <c r="K27" s="106"/>
      <c r="L27" s="106" t="s">
        <v>329</v>
      </c>
      <c r="M27" s="110"/>
      <c r="N27" s="30"/>
    </row>
    <row r="28" spans="1:14" ht="15" customHeight="1">
      <c r="A28" s="104">
        <v>21</v>
      </c>
      <c r="B28" s="105" t="s">
        <v>377</v>
      </c>
      <c r="C28" s="106" t="s">
        <v>383</v>
      </c>
      <c r="D28" s="106" t="s">
        <v>326</v>
      </c>
      <c r="E28" s="106">
        <v>186</v>
      </c>
      <c r="F28" s="106">
        <v>1175</v>
      </c>
      <c r="G28" s="106">
        <v>1.3</v>
      </c>
      <c r="H28" s="106"/>
      <c r="I28" s="108"/>
      <c r="J28" s="109">
        <v>300</v>
      </c>
      <c r="K28" s="106"/>
      <c r="L28" s="106" t="s">
        <v>329</v>
      </c>
      <c r="M28" s="110"/>
      <c r="N28" s="30"/>
    </row>
    <row r="29" spans="1:14" ht="15" customHeight="1">
      <c r="A29" s="104">
        <v>22</v>
      </c>
      <c r="B29" s="105" t="s">
        <v>384</v>
      </c>
      <c r="C29" s="106" t="s">
        <v>385</v>
      </c>
      <c r="D29" s="106" t="s">
        <v>326</v>
      </c>
      <c r="E29" s="106">
        <v>223</v>
      </c>
      <c r="F29" s="106" t="s">
        <v>386</v>
      </c>
      <c r="G29" s="106"/>
      <c r="H29" s="106" t="s">
        <v>387</v>
      </c>
      <c r="I29" s="108">
        <v>5</v>
      </c>
      <c r="J29" s="109">
        <v>70</v>
      </c>
      <c r="K29" s="106"/>
      <c r="L29" s="106" t="s">
        <v>329</v>
      </c>
      <c r="M29" s="110"/>
      <c r="N29" s="30"/>
    </row>
    <row r="30" spans="1:14" ht="15" customHeight="1">
      <c r="A30" s="104">
        <v>23</v>
      </c>
      <c r="B30" s="105" t="s">
        <v>388</v>
      </c>
      <c r="C30" s="106" t="s">
        <v>385</v>
      </c>
      <c r="D30" s="106" t="s">
        <v>326</v>
      </c>
      <c r="E30" s="106">
        <v>223</v>
      </c>
      <c r="F30" s="106">
        <v>36</v>
      </c>
      <c r="G30" s="106">
        <v>8</v>
      </c>
      <c r="H30" s="106" t="s">
        <v>387</v>
      </c>
      <c r="I30" s="108">
        <v>5</v>
      </c>
      <c r="J30" s="109">
        <v>70</v>
      </c>
      <c r="K30" s="106"/>
      <c r="L30" s="106" t="s">
        <v>329</v>
      </c>
      <c r="M30" s="110"/>
      <c r="N30" s="30"/>
    </row>
    <row r="31" spans="1:14" ht="15" customHeight="1">
      <c r="A31" s="104">
        <v>24</v>
      </c>
      <c r="B31" s="105" t="s">
        <v>389</v>
      </c>
      <c r="C31" s="106" t="s">
        <v>385</v>
      </c>
      <c r="D31" s="106" t="s">
        <v>326</v>
      </c>
      <c r="E31" s="106">
        <v>223</v>
      </c>
      <c r="F31" s="106">
        <v>36</v>
      </c>
      <c r="G31" s="106">
        <v>9</v>
      </c>
      <c r="H31" s="106" t="s">
        <v>387</v>
      </c>
      <c r="I31" s="108">
        <v>5</v>
      </c>
      <c r="J31" s="109">
        <v>90</v>
      </c>
      <c r="K31" s="106"/>
      <c r="L31" s="106" t="s">
        <v>329</v>
      </c>
      <c r="M31" s="110"/>
      <c r="N31" s="30"/>
    </row>
    <row r="32" spans="1:14" ht="15" customHeight="1">
      <c r="A32" s="104">
        <v>25</v>
      </c>
      <c r="B32" s="105" t="s">
        <v>389</v>
      </c>
      <c r="C32" s="106" t="s">
        <v>385</v>
      </c>
      <c r="D32" s="106" t="s">
        <v>326</v>
      </c>
      <c r="E32" s="106">
        <v>223</v>
      </c>
      <c r="F32" s="106">
        <v>36</v>
      </c>
      <c r="G32" s="106">
        <v>10</v>
      </c>
      <c r="H32" s="106" t="s">
        <v>387</v>
      </c>
      <c r="I32" s="108">
        <v>5</v>
      </c>
      <c r="J32" s="109">
        <v>70</v>
      </c>
      <c r="K32" s="106"/>
      <c r="L32" s="106" t="s">
        <v>329</v>
      </c>
      <c r="M32" s="110"/>
      <c r="N32" s="30"/>
    </row>
    <row r="33" spans="1:14" ht="15" customHeight="1">
      <c r="A33" s="104">
        <v>26</v>
      </c>
      <c r="B33" s="105" t="s">
        <v>390</v>
      </c>
      <c r="C33" s="106" t="s">
        <v>385</v>
      </c>
      <c r="D33" s="106" t="s">
        <v>326</v>
      </c>
      <c r="E33" s="106">
        <v>223</v>
      </c>
      <c r="F33" s="106">
        <v>36</v>
      </c>
      <c r="G33" s="106">
        <v>11</v>
      </c>
      <c r="H33" s="106" t="s">
        <v>391</v>
      </c>
      <c r="I33" s="108">
        <v>5</v>
      </c>
      <c r="J33" s="109">
        <v>150</v>
      </c>
      <c r="K33" s="106"/>
      <c r="L33" s="106" t="s">
        <v>329</v>
      </c>
      <c r="M33" s="110"/>
      <c r="N33" s="30"/>
    </row>
    <row r="34" spans="1:14" ht="15" customHeight="1">
      <c r="A34" s="104">
        <v>27</v>
      </c>
      <c r="B34" s="105" t="s">
        <v>392</v>
      </c>
      <c r="C34" s="106" t="s">
        <v>393</v>
      </c>
      <c r="D34" s="106" t="s">
        <v>326</v>
      </c>
      <c r="E34" s="106">
        <v>203</v>
      </c>
      <c r="F34" s="106" t="s">
        <v>394</v>
      </c>
      <c r="G34" s="106"/>
      <c r="H34" s="106" t="s">
        <v>395</v>
      </c>
      <c r="I34" s="108">
        <v>2</v>
      </c>
      <c r="J34" s="109">
        <v>180</v>
      </c>
      <c r="K34" s="106"/>
      <c r="L34" s="106" t="s">
        <v>329</v>
      </c>
      <c r="M34" s="110"/>
      <c r="N34" s="30"/>
    </row>
    <row r="35" spans="1:14" ht="15" customHeight="1">
      <c r="A35" s="104">
        <v>28</v>
      </c>
      <c r="B35" s="105" t="s">
        <v>392</v>
      </c>
      <c r="C35" s="106" t="s">
        <v>396</v>
      </c>
      <c r="D35" s="106" t="s">
        <v>326</v>
      </c>
      <c r="E35" s="106">
        <v>203</v>
      </c>
      <c r="F35" s="106" t="s">
        <v>397</v>
      </c>
      <c r="G35" s="106"/>
      <c r="H35" s="106" t="s">
        <v>398</v>
      </c>
      <c r="I35" s="108">
        <v>5</v>
      </c>
      <c r="J35" s="109">
        <v>200</v>
      </c>
      <c r="K35" s="106"/>
      <c r="L35" s="106" t="s">
        <v>329</v>
      </c>
      <c r="M35" s="110"/>
      <c r="N35" s="30"/>
    </row>
    <row r="36" spans="1:14" ht="15" customHeight="1">
      <c r="A36" s="104">
        <v>29</v>
      </c>
      <c r="B36" s="105" t="s">
        <v>392</v>
      </c>
      <c r="C36" s="106" t="s">
        <v>399</v>
      </c>
      <c r="D36" s="106" t="s">
        <v>326</v>
      </c>
      <c r="E36" s="106">
        <v>203</v>
      </c>
      <c r="F36" s="106" t="s">
        <v>400</v>
      </c>
      <c r="G36" s="106"/>
      <c r="H36" s="106" t="s">
        <v>401</v>
      </c>
      <c r="I36" s="108">
        <v>2</v>
      </c>
      <c r="J36" s="109">
        <v>180</v>
      </c>
      <c r="K36" s="106"/>
      <c r="L36" s="106" t="s">
        <v>329</v>
      </c>
      <c r="M36" s="110"/>
      <c r="N36" s="30"/>
    </row>
    <row r="37" spans="1:14" ht="15" customHeight="1">
      <c r="A37" s="104">
        <v>30</v>
      </c>
      <c r="B37" s="105" t="s">
        <v>402</v>
      </c>
      <c r="C37" s="106" t="s">
        <v>403</v>
      </c>
      <c r="D37" s="106" t="s">
        <v>326</v>
      </c>
      <c r="E37" s="106">
        <v>204</v>
      </c>
      <c r="F37" s="106">
        <v>455</v>
      </c>
      <c r="G37" s="106">
        <v>4</v>
      </c>
      <c r="H37" s="106" t="s">
        <v>404</v>
      </c>
      <c r="I37" s="108">
        <v>5</v>
      </c>
      <c r="J37" s="109">
        <v>4500</v>
      </c>
      <c r="K37" s="106"/>
      <c r="L37" s="106" t="s">
        <v>329</v>
      </c>
      <c r="M37" s="110"/>
      <c r="N37" s="30"/>
    </row>
    <row r="38" spans="1:14" ht="15" customHeight="1">
      <c r="A38" s="104">
        <v>31</v>
      </c>
      <c r="B38" s="105" t="s">
        <v>405</v>
      </c>
      <c r="C38" s="106" t="s">
        <v>406</v>
      </c>
      <c r="D38" s="106" t="s">
        <v>326</v>
      </c>
      <c r="E38" s="106">
        <v>204</v>
      </c>
      <c r="F38" s="106">
        <v>408</v>
      </c>
      <c r="G38" s="106">
        <v>53</v>
      </c>
      <c r="H38" s="106" t="s">
        <v>407</v>
      </c>
      <c r="I38" s="108">
        <v>8</v>
      </c>
      <c r="J38" s="109">
        <v>382</v>
      </c>
      <c r="K38" s="106"/>
      <c r="L38" s="106" t="s">
        <v>329</v>
      </c>
      <c r="M38" s="110"/>
      <c r="N38" s="30"/>
    </row>
    <row r="39" spans="1:14" ht="15" customHeight="1">
      <c r="A39" s="104">
        <v>32</v>
      </c>
      <c r="B39" s="105" t="s">
        <v>408</v>
      </c>
      <c r="C39" s="106" t="s">
        <v>406</v>
      </c>
      <c r="D39" s="106" t="s">
        <v>326</v>
      </c>
      <c r="E39" s="106">
        <v>204</v>
      </c>
      <c r="F39" s="106">
        <v>408</v>
      </c>
      <c r="G39" s="106">
        <v>54</v>
      </c>
      <c r="H39" s="106" t="s">
        <v>409</v>
      </c>
      <c r="I39" s="108">
        <v>8</v>
      </c>
      <c r="J39" s="109">
        <v>517</v>
      </c>
      <c r="K39" s="106"/>
      <c r="L39" s="106" t="s">
        <v>329</v>
      </c>
      <c r="M39" s="110"/>
      <c r="N39" s="30"/>
    </row>
    <row r="40" spans="1:14" ht="15" customHeight="1">
      <c r="A40" s="104">
        <v>33</v>
      </c>
      <c r="B40" s="105" t="s">
        <v>410</v>
      </c>
      <c r="C40" s="106" t="s">
        <v>411</v>
      </c>
      <c r="D40" s="106" t="s">
        <v>326</v>
      </c>
      <c r="E40" s="106">
        <v>218</v>
      </c>
      <c r="F40" s="106">
        <v>511</v>
      </c>
      <c r="G40" s="106">
        <v>9</v>
      </c>
      <c r="H40" s="106"/>
      <c r="I40" s="108"/>
      <c r="J40" s="109">
        <v>250</v>
      </c>
      <c r="K40" s="106"/>
      <c r="L40" s="106" t="s">
        <v>329</v>
      </c>
      <c r="M40" s="110"/>
      <c r="N40" s="30"/>
    </row>
    <row r="41" spans="1:14" ht="15" customHeight="1">
      <c r="A41" s="104">
        <v>34</v>
      </c>
      <c r="B41" s="105" t="s">
        <v>412</v>
      </c>
      <c r="C41" s="106" t="s">
        <v>413</v>
      </c>
      <c r="D41" s="106" t="s">
        <v>326</v>
      </c>
      <c r="E41" s="28">
        <v>219</v>
      </c>
      <c r="F41" s="28">
        <v>222</v>
      </c>
      <c r="G41" s="106"/>
      <c r="H41" s="28">
        <v>5</v>
      </c>
      <c r="I41" s="108"/>
      <c r="J41" s="109">
        <v>3100</v>
      </c>
      <c r="K41" s="106"/>
      <c r="L41" s="106" t="s">
        <v>329</v>
      </c>
      <c r="M41" s="110"/>
      <c r="N41" s="30"/>
    </row>
    <row r="42" spans="1:14" ht="15" customHeight="1">
      <c r="A42" s="104">
        <v>35</v>
      </c>
      <c r="B42" s="105" t="s">
        <v>414</v>
      </c>
      <c r="C42" s="106" t="s">
        <v>415</v>
      </c>
      <c r="D42" s="106" t="s">
        <v>326</v>
      </c>
      <c r="E42" s="106">
        <v>235</v>
      </c>
      <c r="F42" s="106">
        <v>589</v>
      </c>
      <c r="G42" s="106"/>
      <c r="H42" s="106" t="s">
        <v>416</v>
      </c>
      <c r="I42" s="108"/>
      <c r="J42" s="109">
        <v>430</v>
      </c>
      <c r="K42" s="106"/>
      <c r="L42" s="106" t="s">
        <v>329</v>
      </c>
      <c r="M42" s="110"/>
      <c r="N42" s="30"/>
    </row>
    <row r="43" spans="1:14" ht="15" customHeight="1">
      <c r="A43" s="104">
        <v>36</v>
      </c>
      <c r="B43" s="105" t="s">
        <v>417</v>
      </c>
      <c r="C43" s="106" t="s">
        <v>418</v>
      </c>
      <c r="D43" s="106" t="s">
        <v>326</v>
      </c>
      <c r="E43" s="106">
        <v>186</v>
      </c>
      <c r="F43" s="106">
        <v>5</v>
      </c>
      <c r="G43" s="106">
        <v>49</v>
      </c>
      <c r="H43" s="106" t="s">
        <v>57</v>
      </c>
      <c r="I43" s="108"/>
      <c r="J43" s="109">
        <v>190</v>
      </c>
      <c r="K43" s="106"/>
      <c r="L43" s="106" t="s">
        <v>329</v>
      </c>
      <c r="M43" s="110"/>
      <c r="N43" s="30"/>
    </row>
    <row r="44" spans="1:14" ht="30">
      <c r="A44" s="104"/>
      <c r="B44" s="105" t="s">
        <v>419</v>
      </c>
      <c r="C44" s="106" t="s">
        <v>420</v>
      </c>
      <c r="D44" s="106" t="s">
        <v>348</v>
      </c>
      <c r="E44" s="106">
        <v>24</v>
      </c>
      <c r="F44" s="106" t="s">
        <v>421</v>
      </c>
      <c r="G44" s="106"/>
      <c r="H44" s="106" t="s">
        <v>21</v>
      </c>
      <c r="I44" s="108"/>
      <c r="J44" s="109" t="s">
        <v>422</v>
      </c>
      <c r="K44" s="106"/>
      <c r="L44" s="106" t="s">
        <v>329</v>
      </c>
      <c r="M44" s="110"/>
      <c r="N44" s="30"/>
    </row>
    <row r="45" spans="1:14" ht="30">
      <c r="A45" s="104">
        <v>37</v>
      </c>
      <c r="B45" s="105" t="s">
        <v>423</v>
      </c>
      <c r="C45" s="106" t="s">
        <v>424</v>
      </c>
      <c r="D45" s="106" t="s">
        <v>351</v>
      </c>
      <c r="E45" s="106">
        <v>15</v>
      </c>
      <c r="F45" s="106">
        <v>819</v>
      </c>
      <c r="G45" s="106">
        <v>13</v>
      </c>
      <c r="H45" s="106" t="s">
        <v>29</v>
      </c>
      <c r="I45" s="108"/>
      <c r="J45" s="109">
        <v>966</v>
      </c>
      <c r="K45" s="106"/>
      <c r="L45" s="106" t="s">
        <v>329</v>
      </c>
      <c r="M45" s="110"/>
      <c r="N45" s="30"/>
    </row>
    <row r="46" spans="1:14" ht="30">
      <c r="A46" s="104">
        <v>38</v>
      </c>
      <c r="B46" s="105" t="s">
        <v>425</v>
      </c>
      <c r="C46" s="106" t="s">
        <v>426</v>
      </c>
      <c r="D46" s="106" t="s">
        <v>427</v>
      </c>
      <c r="E46" s="106">
        <v>30</v>
      </c>
      <c r="F46" s="106">
        <v>491</v>
      </c>
      <c r="G46" s="106">
        <v>5</v>
      </c>
      <c r="H46" s="106" t="s">
        <v>164</v>
      </c>
      <c r="I46" s="108"/>
      <c r="J46" s="109">
        <v>648.77</v>
      </c>
      <c r="K46" s="106"/>
      <c r="L46" s="106" t="s">
        <v>329</v>
      </c>
      <c r="M46" s="110"/>
      <c r="N46" s="30"/>
    </row>
    <row r="47" spans="1:14" ht="15" customHeight="1">
      <c r="A47" s="104">
        <v>39</v>
      </c>
      <c r="B47" s="105" t="s">
        <v>377</v>
      </c>
      <c r="C47" s="106" t="s">
        <v>428</v>
      </c>
      <c r="D47" s="106" t="s">
        <v>356</v>
      </c>
      <c r="E47" s="106">
        <v>37</v>
      </c>
      <c r="F47" s="106" t="s">
        <v>429</v>
      </c>
      <c r="G47" s="106"/>
      <c r="H47" s="28" t="s">
        <v>409</v>
      </c>
      <c r="I47" s="108">
        <v>5</v>
      </c>
      <c r="J47" s="109">
        <v>425.43</v>
      </c>
      <c r="K47" s="106"/>
      <c r="L47" s="106" t="s">
        <v>329</v>
      </c>
      <c r="M47" s="110"/>
      <c r="N47" s="30"/>
    </row>
    <row r="48" spans="1:14" ht="15" customHeight="1">
      <c r="A48" s="104">
        <v>40</v>
      </c>
      <c r="B48" s="105" t="s">
        <v>430</v>
      </c>
      <c r="C48" s="106" t="s">
        <v>431</v>
      </c>
      <c r="D48" s="106" t="s">
        <v>432</v>
      </c>
      <c r="E48" s="106">
        <v>44</v>
      </c>
      <c r="F48" s="106">
        <v>229</v>
      </c>
      <c r="G48" s="106">
        <v>7</v>
      </c>
      <c r="H48" s="106" t="s">
        <v>404</v>
      </c>
      <c r="I48" s="108">
        <v>4</v>
      </c>
      <c r="J48" s="109">
        <v>173</v>
      </c>
      <c r="K48" s="106"/>
      <c r="L48" s="106" t="s">
        <v>433</v>
      </c>
      <c r="M48" s="110"/>
      <c r="N48" s="30"/>
    </row>
    <row r="49" spans="1:14" ht="30">
      <c r="A49" s="104">
        <v>41</v>
      </c>
      <c r="B49" s="105" t="s">
        <v>434</v>
      </c>
      <c r="C49" s="106" t="s">
        <v>431</v>
      </c>
      <c r="D49" s="106" t="s">
        <v>432</v>
      </c>
      <c r="E49" s="106">
        <v>44</v>
      </c>
      <c r="F49" s="106">
        <v>229</v>
      </c>
      <c r="G49" s="106">
        <v>16</v>
      </c>
      <c r="H49" s="106" t="s">
        <v>373</v>
      </c>
      <c r="I49" s="108">
        <v>4</v>
      </c>
      <c r="J49" s="109">
        <v>80</v>
      </c>
      <c r="K49" s="106"/>
      <c r="L49" s="106" t="s">
        <v>435</v>
      </c>
      <c r="M49" s="110"/>
      <c r="N49" s="30"/>
    </row>
    <row r="50" spans="1:14" ht="15" customHeight="1">
      <c r="A50" s="104">
        <v>42</v>
      </c>
      <c r="B50" s="105" t="s">
        <v>377</v>
      </c>
      <c r="C50" s="106" t="s">
        <v>431</v>
      </c>
      <c r="D50" s="106" t="s">
        <v>432</v>
      </c>
      <c r="E50" s="106">
        <v>44</v>
      </c>
      <c r="F50" s="106">
        <v>229</v>
      </c>
      <c r="G50" s="106">
        <v>22</v>
      </c>
      <c r="H50" s="106" t="s">
        <v>404</v>
      </c>
      <c r="I50" s="108">
        <v>4</v>
      </c>
      <c r="J50" s="109">
        <v>114.69</v>
      </c>
      <c r="K50" s="106"/>
      <c r="L50" s="106" t="s">
        <v>329</v>
      </c>
      <c r="M50" s="110"/>
      <c r="N50" s="30"/>
    </row>
    <row r="51" spans="1:14" ht="15" customHeight="1">
      <c r="A51" s="104">
        <v>43</v>
      </c>
      <c r="B51" s="105" t="s">
        <v>81</v>
      </c>
      <c r="C51" s="106" t="s">
        <v>436</v>
      </c>
      <c r="D51" s="106" t="s">
        <v>432</v>
      </c>
      <c r="E51" s="106">
        <v>30</v>
      </c>
      <c r="F51" s="106">
        <v>397</v>
      </c>
      <c r="G51" s="106">
        <v>3</v>
      </c>
      <c r="H51" s="106" t="s">
        <v>404</v>
      </c>
      <c r="I51" s="108">
        <v>6</v>
      </c>
      <c r="J51" s="109">
        <v>35.5</v>
      </c>
      <c r="K51" s="106"/>
      <c r="L51" s="106" t="s">
        <v>329</v>
      </c>
      <c r="M51" s="110"/>
      <c r="N51" s="30"/>
    </row>
    <row r="52" spans="1:14" ht="15" customHeight="1">
      <c r="A52" s="104">
        <v>44</v>
      </c>
      <c r="B52" s="105" t="s">
        <v>437</v>
      </c>
      <c r="C52" s="106" t="s">
        <v>438</v>
      </c>
      <c r="D52" s="106" t="s">
        <v>432</v>
      </c>
      <c r="E52" s="106">
        <v>24</v>
      </c>
      <c r="F52" s="106">
        <v>26</v>
      </c>
      <c r="G52" s="106">
        <v>4</v>
      </c>
      <c r="H52" s="106" t="s">
        <v>373</v>
      </c>
      <c r="I52" s="108">
        <v>3</v>
      </c>
      <c r="J52" s="109">
        <v>37.799999999999997</v>
      </c>
      <c r="K52" s="106"/>
      <c r="L52" s="106" t="s">
        <v>329</v>
      </c>
      <c r="M52" s="110"/>
      <c r="N52" s="30"/>
    </row>
    <row r="53" spans="1:14" ht="15" customHeight="1">
      <c r="A53" s="104">
        <v>45</v>
      </c>
      <c r="B53" s="105" t="s">
        <v>377</v>
      </c>
      <c r="C53" s="106" t="s">
        <v>439</v>
      </c>
      <c r="D53" s="106" t="s">
        <v>440</v>
      </c>
      <c r="E53" s="106">
        <v>40</v>
      </c>
      <c r="F53" s="106">
        <v>174</v>
      </c>
      <c r="G53" s="106"/>
      <c r="H53" s="106"/>
      <c r="I53" s="108"/>
      <c r="J53" s="109">
        <v>42.84</v>
      </c>
      <c r="K53" s="106"/>
      <c r="L53" s="106" t="s">
        <v>329</v>
      </c>
      <c r="M53" s="110"/>
      <c r="N53" s="30"/>
    </row>
    <row r="54" spans="1:14" ht="15" customHeight="1">
      <c r="A54" s="104">
        <v>46</v>
      </c>
      <c r="B54" s="105" t="s">
        <v>81</v>
      </c>
      <c r="C54" s="106" t="s">
        <v>441</v>
      </c>
      <c r="D54" s="106" t="s">
        <v>440</v>
      </c>
      <c r="E54" s="106">
        <v>15</v>
      </c>
      <c r="F54" s="106">
        <v>145</v>
      </c>
      <c r="G54" s="106"/>
      <c r="H54" s="106"/>
      <c r="I54" s="108"/>
      <c r="J54" s="109">
        <v>100</v>
      </c>
      <c r="K54" s="106"/>
      <c r="L54" s="106" t="s">
        <v>329</v>
      </c>
      <c r="M54" s="110"/>
      <c r="N54" s="30"/>
    </row>
    <row r="55" spans="1:14" ht="30">
      <c r="A55" s="104">
        <v>47</v>
      </c>
      <c r="B55" s="105" t="s">
        <v>81</v>
      </c>
      <c r="C55" s="106" t="s">
        <v>442</v>
      </c>
      <c r="D55" s="106" t="s">
        <v>440</v>
      </c>
      <c r="E55" s="106">
        <v>43</v>
      </c>
      <c r="F55" s="106" t="s">
        <v>443</v>
      </c>
      <c r="G55" s="106"/>
      <c r="H55" s="106" t="s">
        <v>29</v>
      </c>
      <c r="I55" s="108"/>
      <c r="J55" s="109">
        <v>18</v>
      </c>
      <c r="K55" s="106"/>
      <c r="L55" s="106" t="s">
        <v>329</v>
      </c>
      <c r="M55" s="110"/>
      <c r="N55" s="30"/>
    </row>
    <row r="56" spans="1:14" ht="15" customHeight="1">
      <c r="A56" s="104">
        <v>48</v>
      </c>
      <c r="B56" s="105" t="s">
        <v>81</v>
      </c>
      <c r="C56" s="106" t="s">
        <v>444</v>
      </c>
      <c r="D56" s="106" t="s">
        <v>440</v>
      </c>
      <c r="E56" s="106">
        <v>5</v>
      </c>
      <c r="F56" s="106">
        <v>89</v>
      </c>
      <c r="G56" s="106"/>
      <c r="H56" s="28"/>
      <c r="I56" s="108"/>
      <c r="J56" s="109">
        <v>77.2</v>
      </c>
      <c r="K56" s="106"/>
      <c r="L56" s="106" t="s">
        <v>329</v>
      </c>
      <c r="M56" s="110"/>
      <c r="N56" s="30"/>
    </row>
    <row r="57" spans="1:14" ht="30">
      <c r="A57" s="104">
        <v>49</v>
      </c>
      <c r="B57" s="105" t="s">
        <v>81</v>
      </c>
      <c r="C57" s="106" t="s">
        <v>445</v>
      </c>
      <c r="D57" s="106" t="s">
        <v>440</v>
      </c>
      <c r="E57" s="106">
        <v>30</v>
      </c>
      <c r="F57" s="106">
        <v>150</v>
      </c>
      <c r="G57" s="106">
        <v>4</v>
      </c>
      <c r="H57" s="106" t="s">
        <v>446</v>
      </c>
      <c r="I57" s="108"/>
      <c r="J57" s="109">
        <v>40</v>
      </c>
      <c r="K57" s="106"/>
      <c r="L57" s="106" t="s">
        <v>329</v>
      </c>
      <c r="M57" s="110"/>
      <c r="N57" s="30"/>
    </row>
    <row r="58" spans="1:14" ht="15" customHeight="1">
      <c r="A58" s="104">
        <v>50</v>
      </c>
      <c r="B58" s="105" t="s">
        <v>81</v>
      </c>
      <c r="C58" s="106" t="s">
        <v>447</v>
      </c>
      <c r="D58" s="106" t="s">
        <v>440</v>
      </c>
      <c r="E58" s="106">
        <v>46</v>
      </c>
      <c r="F58" s="106">
        <v>109</v>
      </c>
      <c r="G58" s="106">
        <v>3</v>
      </c>
      <c r="H58" s="106" t="s">
        <v>57</v>
      </c>
      <c r="I58" s="108"/>
      <c r="J58" s="109">
        <v>26.5</v>
      </c>
      <c r="K58" s="106"/>
      <c r="L58" s="106" t="s">
        <v>329</v>
      </c>
      <c r="M58" s="110"/>
      <c r="N58" s="30"/>
    </row>
    <row r="59" spans="1:14" ht="15" customHeight="1">
      <c r="A59" s="104">
        <v>51</v>
      </c>
      <c r="B59" s="105" t="s">
        <v>81</v>
      </c>
      <c r="C59" s="106" t="s">
        <v>448</v>
      </c>
      <c r="D59" s="106" t="s">
        <v>440</v>
      </c>
      <c r="E59" s="106">
        <v>43</v>
      </c>
      <c r="F59" s="106">
        <v>738</v>
      </c>
      <c r="G59" s="106"/>
      <c r="H59" s="113" t="s">
        <v>250</v>
      </c>
      <c r="I59" s="108"/>
      <c r="J59" s="109">
        <v>366</v>
      </c>
      <c r="K59" s="106"/>
      <c r="L59" s="106" t="s">
        <v>449</v>
      </c>
      <c r="M59" s="110"/>
      <c r="N59" s="30"/>
    </row>
    <row r="60" spans="1:14" ht="15" customHeight="1">
      <c r="A60" s="104">
        <v>52</v>
      </c>
      <c r="B60" s="105" t="s">
        <v>81</v>
      </c>
      <c r="C60" s="106" t="s">
        <v>450</v>
      </c>
      <c r="D60" s="106" t="s">
        <v>440</v>
      </c>
      <c r="E60" s="106">
        <v>24</v>
      </c>
      <c r="F60" s="106" t="s">
        <v>451</v>
      </c>
      <c r="G60" s="106">
        <v>2</v>
      </c>
      <c r="H60" s="106" t="s">
        <v>57</v>
      </c>
      <c r="I60" s="108"/>
      <c r="J60" s="109">
        <v>20</v>
      </c>
      <c r="K60" s="106"/>
      <c r="L60" s="106" t="s">
        <v>329</v>
      </c>
      <c r="M60" s="110"/>
      <c r="N60" s="30"/>
    </row>
    <row r="61" spans="1:14" ht="15" customHeight="1">
      <c r="A61" s="104">
        <v>53</v>
      </c>
      <c r="B61" s="105" t="s">
        <v>377</v>
      </c>
      <c r="C61" s="106" t="s">
        <v>452</v>
      </c>
      <c r="D61" s="106" t="s">
        <v>334</v>
      </c>
      <c r="E61" s="106">
        <v>55</v>
      </c>
      <c r="F61" s="106" t="s">
        <v>453</v>
      </c>
      <c r="G61" s="106"/>
      <c r="H61" s="106"/>
      <c r="I61" s="108"/>
      <c r="J61" s="109">
        <v>766.1</v>
      </c>
      <c r="K61" s="106"/>
      <c r="L61" s="106" t="s">
        <v>329</v>
      </c>
      <c r="M61" s="110"/>
      <c r="N61" s="30"/>
    </row>
    <row r="62" spans="1:14" ht="15" customHeight="1">
      <c r="A62" s="104">
        <v>54</v>
      </c>
      <c r="B62" s="105" t="s">
        <v>81</v>
      </c>
      <c r="C62" s="106" t="s">
        <v>454</v>
      </c>
      <c r="D62" s="106" t="s">
        <v>334</v>
      </c>
      <c r="E62" s="106">
        <v>23</v>
      </c>
      <c r="F62" s="106">
        <v>466</v>
      </c>
      <c r="G62" s="106"/>
      <c r="H62" s="106"/>
      <c r="I62" s="108"/>
      <c r="J62" s="109">
        <v>29.79</v>
      </c>
      <c r="K62" s="106"/>
      <c r="L62" s="106" t="s">
        <v>329</v>
      </c>
      <c r="M62" s="110"/>
      <c r="N62" s="30"/>
    </row>
    <row r="63" spans="1:14" ht="15" customHeight="1">
      <c r="A63" s="104">
        <v>55</v>
      </c>
      <c r="B63" s="105" t="s">
        <v>455</v>
      </c>
      <c r="C63" s="106" t="s">
        <v>456</v>
      </c>
      <c r="D63" s="106" t="s">
        <v>334</v>
      </c>
      <c r="E63" s="106">
        <v>60</v>
      </c>
      <c r="F63" s="106">
        <v>149</v>
      </c>
      <c r="G63" s="106"/>
      <c r="H63" s="106"/>
      <c r="I63" s="108"/>
      <c r="J63" s="109">
        <v>26.1</v>
      </c>
      <c r="K63" s="106"/>
      <c r="L63" s="106" t="s">
        <v>329</v>
      </c>
      <c r="M63" s="110"/>
      <c r="N63" s="30"/>
    </row>
    <row r="64" spans="1:14" ht="15" customHeight="1">
      <c r="A64" s="104">
        <v>56</v>
      </c>
      <c r="B64" s="105" t="s">
        <v>455</v>
      </c>
      <c r="C64" s="106" t="s">
        <v>457</v>
      </c>
      <c r="D64" s="106" t="s">
        <v>334</v>
      </c>
      <c r="E64" s="106">
        <v>69</v>
      </c>
      <c r="F64" s="106">
        <v>63</v>
      </c>
      <c r="G64" s="106">
        <v>4</v>
      </c>
      <c r="H64" s="106"/>
      <c r="I64" s="108"/>
      <c r="J64" s="109">
        <v>155.4</v>
      </c>
      <c r="K64" s="106"/>
      <c r="L64" s="106" t="s">
        <v>329</v>
      </c>
      <c r="M64" s="110"/>
      <c r="N64" s="30"/>
    </row>
    <row r="65" spans="1:14" ht="15" customHeight="1">
      <c r="A65" s="104">
        <v>57</v>
      </c>
      <c r="B65" s="105" t="s">
        <v>458</v>
      </c>
      <c r="C65" s="106" t="s">
        <v>459</v>
      </c>
      <c r="D65" s="106" t="s">
        <v>334</v>
      </c>
      <c r="E65" s="106">
        <v>67</v>
      </c>
      <c r="F65" s="106">
        <v>695</v>
      </c>
      <c r="G65" s="106"/>
      <c r="H65" s="106"/>
      <c r="I65" s="108"/>
      <c r="J65" s="109">
        <v>40</v>
      </c>
      <c r="K65" s="106"/>
      <c r="L65" s="106" t="s">
        <v>458</v>
      </c>
      <c r="M65" s="110"/>
      <c r="N65" s="30"/>
    </row>
    <row r="66" spans="1:14" ht="15" customHeight="1">
      <c r="A66" s="104">
        <v>58</v>
      </c>
      <c r="B66" s="105" t="s">
        <v>81</v>
      </c>
      <c r="C66" s="106" t="s">
        <v>460</v>
      </c>
      <c r="D66" s="106" t="s">
        <v>334</v>
      </c>
      <c r="E66" s="106">
        <v>71</v>
      </c>
      <c r="F66" s="106">
        <v>314</v>
      </c>
      <c r="G66" s="106"/>
      <c r="H66" s="106"/>
      <c r="I66" s="108"/>
      <c r="J66" s="109">
        <v>29.3</v>
      </c>
      <c r="K66" s="106"/>
      <c r="L66" s="106" t="s">
        <v>329</v>
      </c>
      <c r="M66" s="110"/>
      <c r="N66" s="30"/>
    </row>
    <row r="67" spans="1:14" ht="15" customHeight="1">
      <c r="A67" s="104">
        <v>59</v>
      </c>
      <c r="B67" s="105" t="s">
        <v>461</v>
      </c>
      <c r="C67" s="106" t="s">
        <v>462</v>
      </c>
      <c r="D67" s="106" t="s">
        <v>334</v>
      </c>
      <c r="E67" s="106"/>
      <c r="F67" s="106"/>
      <c r="G67" s="106"/>
      <c r="H67" s="106"/>
      <c r="I67" s="108"/>
      <c r="J67" s="109">
        <v>150</v>
      </c>
      <c r="K67" s="106"/>
      <c r="L67" s="106" t="s">
        <v>463</v>
      </c>
      <c r="M67" s="110"/>
      <c r="N67" s="30"/>
    </row>
    <row r="68" spans="1:14" ht="15" customHeight="1">
      <c r="A68" s="104">
        <v>60</v>
      </c>
      <c r="B68" s="105" t="s">
        <v>81</v>
      </c>
      <c r="C68" s="106" t="s">
        <v>464</v>
      </c>
      <c r="D68" s="106" t="s">
        <v>465</v>
      </c>
      <c r="E68" s="106">
        <v>47</v>
      </c>
      <c r="F68" s="106">
        <v>600</v>
      </c>
      <c r="G68" s="106">
        <v>3</v>
      </c>
      <c r="H68" s="106"/>
      <c r="I68" s="108"/>
      <c r="J68" s="109">
        <v>36</v>
      </c>
      <c r="K68" s="106"/>
      <c r="L68" s="106" t="s">
        <v>329</v>
      </c>
      <c r="M68" s="110"/>
      <c r="N68" s="30"/>
    </row>
    <row r="69" spans="1:14" ht="15" customHeight="1">
      <c r="A69" s="104">
        <v>61</v>
      </c>
      <c r="B69" s="105" t="s">
        <v>81</v>
      </c>
      <c r="C69" s="106" t="s">
        <v>466</v>
      </c>
      <c r="D69" s="106" t="s">
        <v>465</v>
      </c>
      <c r="E69" s="106">
        <v>26</v>
      </c>
      <c r="F69" s="106">
        <v>948</v>
      </c>
      <c r="G69" s="106">
        <v>2</v>
      </c>
      <c r="H69" s="106"/>
      <c r="I69" s="108"/>
      <c r="J69" s="109">
        <v>44</v>
      </c>
      <c r="K69" s="106"/>
      <c r="L69" s="106" t="s">
        <v>329</v>
      </c>
      <c r="M69" s="110"/>
      <c r="N69" s="30"/>
    </row>
    <row r="70" spans="1:14" ht="15" customHeight="1">
      <c r="A70" s="104">
        <v>62</v>
      </c>
      <c r="B70" s="105" t="s">
        <v>81</v>
      </c>
      <c r="C70" s="106" t="s">
        <v>467</v>
      </c>
      <c r="D70" s="106" t="s">
        <v>465</v>
      </c>
      <c r="E70" s="106">
        <v>20</v>
      </c>
      <c r="F70" s="106">
        <v>821</v>
      </c>
      <c r="G70" s="106">
        <v>2</v>
      </c>
      <c r="H70" s="106"/>
      <c r="I70" s="108"/>
      <c r="J70" s="109">
        <v>35.75</v>
      </c>
      <c r="K70" s="106"/>
      <c r="L70" s="106" t="s">
        <v>329</v>
      </c>
      <c r="M70" s="110"/>
      <c r="N70" s="30"/>
    </row>
    <row r="71" spans="1:14" ht="15" customHeight="1">
      <c r="A71" s="104">
        <v>63</v>
      </c>
      <c r="B71" s="105" t="s">
        <v>81</v>
      </c>
      <c r="C71" s="106" t="s">
        <v>468</v>
      </c>
      <c r="D71" s="106" t="s">
        <v>465</v>
      </c>
      <c r="E71" s="106">
        <v>2</v>
      </c>
      <c r="F71" s="106">
        <v>223</v>
      </c>
      <c r="G71" s="106">
        <v>10</v>
      </c>
      <c r="H71" s="106"/>
      <c r="I71" s="108"/>
      <c r="J71" s="109">
        <v>38.5</v>
      </c>
      <c r="K71" s="106"/>
      <c r="L71" s="106" t="s">
        <v>329</v>
      </c>
      <c r="M71" s="110"/>
      <c r="N71" s="30"/>
    </row>
    <row r="72" spans="1:14" ht="15" customHeight="1">
      <c r="A72" s="104">
        <v>64</v>
      </c>
      <c r="B72" s="105" t="s">
        <v>81</v>
      </c>
      <c r="C72" s="106" t="s">
        <v>469</v>
      </c>
      <c r="D72" s="106" t="s">
        <v>465</v>
      </c>
      <c r="E72" s="106">
        <v>42</v>
      </c>
      <c r="F72" s="106">
        <v>342</v>
      </c>
      <c r="G72" s="106"/>
      <c r="H72" s="106"/>
      <c r="I72" s="108"/>
      <c r="J72" s="109">
        <v>30</v>
      </c>
      <c r="K72" s="106"/>
      <c r="L72" s="106" t="s">
        <v>329</v>
      </c>
      <c r="M72" s="110"/>
      <c r="N72" s="30"/>
    </row>
    <row r="73" spans="1:14" ht="15" customHeight="1">
      <c r="A73" s="104">
        <v>65</v>
      </c>
      <c r="B73" s="105" t="s">
        <v>377</v>
      </c>
      <c r="C73" s="106" t="s">
        <v>470</v>
      </c>
      <c r="D73" s="106" t="s">
        <v>465</v>
      </c>
      <c r="E73" s="106">
        <v>10</v>
      </c>
      <c r="F73" s="106">
        <v>158</v>
      </c>
      <c r="G73" s="106"/>
      <c r="H73" s="106"/>
      <c r="I73" s="108"/>
      <c r="J73" s="109">
        <v>67.25</v>
      </c>
      <c r="K73" s="106"/>
      <c r="L73" s="106" t="s">
        <v>329</v>
      </c>
      <c r="M73" s="110"/>
      <c r="N73" s="30"/>
    </row>
    <row r="74" spans="1:14" ht="15" customHeight="1">
      <c r="A74" s="104">
        <v>66</v>
      </c>
      <c r="B74" s="114" t="s">
        <v>471</v>
      </c>
      <c r="C74" s="106" t="s">
        <v>472</v>
      </c>
      <c r="D74" s="106" t="s">
        <v>473</v>
      </c>
      <c r="E74" s="28">
        <v>90</v>
      </c>
      <c r="F74" s="107">
        <v>170</v>
      </c>
      <c r="G74" s="106"/>
      <c r="H74" s="107" t="s">
        <v>474</v>
      </c>
      <c r="I74" s="108"/>
      <c r="J74" s="109">
        <v>275.05</v>
      </c>
      <c r="K74" s="106"/>
      <c r="L74" s="106" t="s">
        <v>329</v>
      </c>
      <c r="M74" s="110"/>
      <c r="N74" s="30"/>
    </row>
    <row r="75" spans="1:14" ht="15" customHeight="1">
      <c r="A75" s="104">
        <v>67</v>
      </c>
      <c r="B75" s="114" t="s">
        <v>475</v>
      </c>
      <c r="C75" s="106" t="s">
        <v>476</v>
      </c>
      <c r="D75" s="106" t="s">
        <v>473</v>
      </c>
      <c r="E75" s="28">
        <v>90</v>
      </c>
      <c r="F75" s="107">
        <v>111</v>
      </c>
      <c r="G75" s="106"/>
      <c r="H75" s="107" t="s">
        <v>328</v>
      </c>
      <c r="I75" s="108"/>
      <c r="J75" s="109">
        <v>195</v>
      </c>
      <c r="K75" s="106"/>
      <c r="L75" s="106" t="s">
        <v>329</v>
      </c>
      <c r="M75" s="110"/>
      <c r="N75" s="30"/>
    </row>
    <row r="76" spans="1:14" ht="15" customHeight="1">
      <c r="A76" s="104">
        <v>68</v>
      </c>
      <c r="B76" s="105" t="s">
        <v>477</v>
      </c>
      <c r="C76" s="106" t="s">
        <v>478</v>
      </c>
      <c r="D76" s="106" t="s">
        <v>479</v>
      </c>
      <c r="E76" s="28">
        <v>22</v>
      </c>
      <c r="F76" s="106">
        <v>461</v>
      </c>
      <c r="G76" s="106"/>
      <c r="H76" s="106" t="s">
        <v>328</v>
      </c>
      <c r="I76" s="108"/>
      <c r="J76" s="109">
        <v>1978.25</v>
      </c>
      <c r="K76" s="106"/>
      <c r="L76" s="106" t="s">
        <v>329</v>
      </c>
      <c r="M76" s="110"/>
      <c r="N76" s="30"/>
    </row>
    <row r="77" spans="1:14" ht="15" customHeight="1">
      <c r="A77" s="104">
        <v>69</v>
      </c>
      <c r="B77" s="105" t="s">
        <v>480</v>
      </c>
      <c r="C77" s="106" t="s">
        <v>481</v>
      </c>
      <c r="D77" s="106" t="s">
        <v>362</v>
      </c>
      <c r="E77" s="28">
        <v>16</v>
      </c>
      <c r="F77" s="106">
        <v>495</v>
      </c>
      <c r="G77" s="106"/>
      <c r="H77" s="106" t="s">
        <v>474</v>
      </c>
      <c r="I77" s="108"/>
      <c r="J77" s="109">
        <v>838.38</v>
      </c>
      <c r="K77" s="106"/>
      <c r="L77" s="106" t="s">
        <v>329</v>
      </c>
      <c r="M77" s="110"/>
      <c r="N77" s="30"/>
    </row>
    <row r="78" spans="1:14" ht="15" customHeight="1">
      <c r="A78" s="104">
        <v>70</v>
      </c>
      <c r="B78" s="105" t="s">
        <v>482</v>
      </c>
      <c r="C78" s="106" t="s">
        <v>483</v>
      </c>
      <c r="D78" s="106" t="s">
        <v>484</v>
      </c>
      <c r="E78" s="28">
        <v>16</v>
      </c>
      <c r="F78" s="106">
        <v>551</v>
      </c>
      <c r="G78" s="106"/>
      <c r="H78" s="106" t="s">
        <v>485</v>
      </c>
      <c r="I78" s="108"/>
      <c r="J78" s="109">
        <v>468.11</v>
      </c>
      <c r="K78" s="107"/>
      <c r="L78" s="106" t="s">
        <v>329</v>
      </c>
      <c r="M78" s="110"/>
      <c r="N78" s="30"/>
    </row>
    <row r="79" spans="1:14" ht="30">
      <c r="A79" s="104">
        <v>71</v>
      </c>
      <c r="B79" s="105" t="s">
        <v>486</v>
      </c>
      <c r="C79" s="106" t="s">
        <v>487</v>
      </c>
      <c r="D79" s="106" t="s">
        <v>488</v>
      </c>
      <c r="E79" s="28">
        <v>13</v>
      </c>
      <c r="F79" s="106">
        <v>152</v>
      </c>
      <c r="G79" s="106"/>
      <c r="H79" s="106" t="s">
        <v>474</v>
      </c>
      <c r="I79" s="108"/>
      <c r="J79" s="109">
        <v>860.7</v>
      </c>
      <c r="K79" s="107"/>
      <c r="L79" s="106" t="s">
        <v>329</v>
      </c>
      <c r="M79" s="110"/>
      <c r="N79" s="30"/>
    </row>
    <row r="80" spans="1:14" ht="30">
      <c r="A80" s="104">
        <v>72</v>
      </c>
      <c r="B80" s="105" t="s">
        <v>489</v>
      </c>
      <c r="C80" s="106" t="s">
        <v>487</v>
      </c>
      <c r="D80" s="106" t="s">
        <v>488</v>
      </c>
      <c r="E80" s="28">
        <v>13</v>
      </c>
      <c r="F80" s="106">
        <v>152</v>
      </c>
      <c r="G80" s="106" t="s">
        <v>490</v>
      </c>
      <c r="H80" s="106" t="s">
        <v>474</v>
      </c>
      <c r="I80" s="108"/>
      <c r="J80" s="109">
        <v>960</v>
      </c>
      <c r="K80" s="106"/>
      <c r="L80" s="106" t="s">
        <v>329</v>
      </c>
      <c r="M80" s="110"/>
      <c r="N80" s="30"/>
    </row>
    <row r="81" spans="1:14" ht="60">
      <c r="A81" s="104">
        <v>73</v>
      </c>
      <c r="B81" s="105" t="s">
        <v>491</v>
      </c>
      <c r="C81" s="106" t="s">
        <v>492</v>
      </c>
      <c r="D81" s="106" t="s">
        <v>488</v>
      </c>
      <c r="E81" s="28">
        <v>13</v>
      </c>
      <c r="F81" s="106" t="s">
        <v>493</v>
      </c>
      <c r="G81" s="106"/>
      <c r="H81" s="115" t="s">
        <v>494</v>
      </c>
      <c r="I81" s="108"/>
      <c r="J81" s="109">
        <v>60</v>
      </c>
      <c r="K81" s="107"/>
      <c r="L81" s="106" t="s">
        <v>329</v>
      </c>
      <c r="M81" s="110"/>
      <c r="N81" s="30"/>
    </row>
    <row r="82" spans="1:14" ht="30">
      <c r="A82" s="104">
        <v>74</v>
      </c>
      <c r="B82" s="114" t="s">
        <v>495</v>
      </c>
      <c r="C82" s="106" t="s">
        <v>496</v>
      </c>
      <c r="D82" s="107" t="s">
        <v>497</v>
      </c>
      <c r="E82" s="28">
        <v>11</v>
      </c>
      <c r="F82" s="107">
        <v>313</v>
      </c>
      <c r="G82" s="106">
        <v>2</v>
      </c>
      <c r="H82" s="107" t="s">
        <v>494</v>
      </c>
      <c r="I82" s="108"/>
      <c r="J82" s="109">
        <v>90</v>
      </c>
      <c r="K82" s="107"/>
      <c r="L82" s="106" t="s">
        <v>329</v>
      </c>
      <c r="M82" s="110"/>
      <c r="N82" s="30"/>
    </row>
    <row r="83" spans="1:14" ht="30">
      <c r="A83" s="104">
        <v>75</v>
      </c>
      <c r="B83" s="114" t="s">
        <v>495</v>
      </c>
      <c r="C83" s="106" t="s">
        <v>496</v>
      </c>
      <c r="D83" s="107" t="s">
        <v>497</v>
      </c>
      <c r="E83" s="28">
        <v>11</v>
      </c>
      <c r="F83" s="107">
        <v>313</v>
      </c>
      <c r="G83" s="106">
        <v>3</v>
      </c>
      <c r="H83" s="107" t="s">
        <v>498</v>
      </c>
      <c r="I83" s="108"/>
      <c r="J83" s="109">
        <v>200</v>
      </c>
      <c r="K83" s="107"/>
      <c r="L83" s="106" t="s">
        <v>329</v>
      </c>
      <c r="M83" s="110"/>
      <c r="N83" s="30"/>
    </row>
    <row r="84" spans="1:14" ht="45">
      <c r="A84" s="104">
        <v>76</v>
      </c>
      <c r="B84" s="114" t="s">
        <v>499</v>
      </c>
      <c r="C84" s="106" t="s">
        <v>500</v>
      </c>
      <c r="D84" s="107" t="s">
        <v>501</v>
      </c>
      <c r="E84" s="28">
        <v>14</v>
      </c>
      <c r="F84" s="107" t="s">
        <v>502</v>
      </c>
      <c r="G84" s="106" t="s">
        <v>503</v>
      </c>
      <c r="H84" s="107"/>
      <c r="I84" s="108"/>
      <c r="J84" s="109">
        <v>235.85</v>
      </c>
      <c r="K84" s="106"/>
      <c r="L84" s="106" t="s">
        <v>329</v>
      </c>
      <c r="M84" s="110"/>
      <c r="N84" s="30"/>
    </row>
    <row r="85" spans="1:14" ht="15" customHeight="1">
      <c r="A85" s="104">
        <v>77</v>
      </c>
      <c r="B85" s="114" t="s">
        <v>176</v>
      </c>
      <c r="C85" s="106" t="s">
        <v>504</v>
      </c>
      <c r="D85" s="107" t="s">
        <v>505</v>
      </c>
      <c r="E85" s="28">
        <v>7</v>
      </c>
      <c r="F85" s="107">
        <v>367</v>
      </c>
      <c r="G85" s="106">
        <v>7</v>
      </c>
      <c r="H85" s="107" t="s">
        <v>328</v>
      </c>
      <c r="I85" s="108"/>
      <c r="J85" s="109">
        <v>114.04</v>
      </c>
      <c r="K85" s="106"/>
      <c r="L85" s="106" t="s">
        <v>329</v>
      </c>
      <c r="M85" s="110"/>
      <c r="N85" s="30"/>
    </row>
    <row r="86" spans="1:14" ht="15" customHeight="1">
      <c r="A86" s="104">
        <v>78</v>
      </c>
      <c r="B86" s="114" t="s">
        <v>506</v>
      </c>
      <c r="C86" s="106" t="s">
        <v>507</v>
      </c>
      <c r="D86" s="107" t="s">
        <v>505</v>
      </c>
      <c r="E86" s="28">
        <v>5</v>
      </c>
      <c r="F86" s="107">
        <v>26</v>
      </c>
      <c r="G86" s="106"/>
      <c r="H86" s="107" t="s">
        <v>342</v>
      </c>
      <c r="I86" s="108"/>
      <c r="J86" s="109">
        <v>330</v>
      </c>
      <c r="K86" s="107"/>
      <c r="L86" s="106" t="s">
        <v>329</v>
      </c>
      <c r="M86" s="110"/>
      <c r="N86" s="30"/>
    </row>
    <row r="87" spans="1:14" ht="15" customHeight="1">
      <c r="A87" s="104">
        <v>79</v>
      </c>
      <c r="B87" s="114" t="s">
        <v>506</v>
      </c>
      <c r="C87" s="106" t="s">
        <v>508</v>
      </c>
      <c r="D87" s="107" t="s">
        <v>505</v>
      </c>
      <c r="E87" s="28">
        <v>5</v>
      </c>
      <c r="F87" s="107">
        <v>30</v>
      </c>
      <c r="G87" s="106" t="s">
        <v>342</v>
      </c>
      <c r="H87" s="107" t="s">
        <v>342</v>
      </c>
      <c r="I87" s="108"/>
      <c r="J87" s="109">
        <v>720</v>
      </c>
      <c r="K87" s="107"/>
      <c r="L87" s="106" t="s">
        <v>329</v>
      </c>
      <c r="M87" s="110"/>
      <c r="N87" s="30"/>
    </row>
    <row r="88" spans="1:14" ht="15" customHeight="1">
      <c r="A88" s="104">
        <v>80</v>
      </c>
      <c r="B88" s="114" t="s">
        <v>176</v>
      </c>
      <c r="C88" s="106" t="s">
        <v>509</v>
      </c>
      <c r="D88" s="107" t="s">
        <v>510</v>
      </c>
      <c r="E88" s="28">
        <v>7</v>
      </c>
      <c r="F88" s="107">
        <v>45</v>
      </c>
      <c r="G88" s="106" t="s">
        <v>474</v>
      </c>
      <c r="H88" s="107"/>
      <c r="I88" s="108"/>
      <c r="J88" s="109">
        <v>200</v>
      </c>
      <c r="K88" s="106"/>
      <c r="L88" s="106" t="s">
        <v>329</v>
      </c>
      <c r="M88" s="110"/>
      <c r="N88" s="30"/>
    </row>
    <row r="89" spans="1:14" ht="30">
      <c r="A89" s="104">
        <v>81</v>
      </c>
      <c r="B89" s="105" t="s">
        <v>511</v>
      </c>
      <c r="C89" s="106" t="s">
        <v>512</v>
      </c>
      <c r="D89" s="106" t="s">
        <v>326</v>
      </c>
      <c r="E89" s="106">
        <v>205</v>
      </c>
      <c r="F89" s="106" t="s">
        <v>513</v>
      </c>
      <c r="G89" s="106"/>
      <c r="H89" s="106"/>
      <c r="I89" s="108"/>
      <c r="J89" s="109">
        <v>594</v>
      </c>
      <c r="K89" s="106"/>
      <c r="L89" s="106" t="s">
        <v>511</v>
      </c>
      <c r="M89" s="110"/>
      <c r="N89" s="30"/>
    </row>
    <row r="90" spans="1:14" ht="15" customHeight="1">
      <c r="A90" s="104">
        <v>82</v>
      </c>
      <c r="B90" s="105" t="s">
        <v>514</v>
      </c>
      <c r="C90" s="106" t="s">
        <v>515</v>
      </c>
      <c r="D90" s="106" t="s">
        <v>473</v>
      </c>
      <c r="E90" s="106">
        <v>81</v>
      </c>
      <c r="F90" s="106" t="s">
        <v>516</v>
      </c>
      <c r="G90" s="106"/>
      <c r="H90" s="106"/>
      <c r="I90" s="108"/>
      <c r="J90" s="109">
        <v>250</v>
      </c>
      <c r="K90" s="106"/>
      <c r="L90" s="106" t="s">
        <v>517</v>
      </c>
      <c r="M90" s="110"/>
      <c r="N90" s="30"/>
    </row>
    <row r="91" spans="1:14" ht="15" customHeight="1">
      <c r="A91" s="104">
        <v>83</v>
      </c>
      <c r="B91" s="105" t="s">
        <v>518</v>
      </c>
      <c r="C91" s="106" t="s">
        <v>367</v>
      </c>
      <c r="D91" s="106" t="s">
        <v>326</v>
      </c>
      <c r="E91" s="106">
        <v>205</v>
      </c>
      <c r="F91" s="106">
        <v>62</v>
      </c>
      <c r="G91" s="106"/>
      <c r="H91" s="106" t="s">
        <v>519</v>
      </c>
      <c r="I91" s="108">
        <v>4</v>
      </c>
      <c r="J91" s="109">
        <v>75</v>
      </c>
      <c r="K91" s="106"/>
      <c r="L91" s="106" t="s">
        <v>329</v>
      </c>
      <c r="M91" s="110"/>
      <c r="N91" s="30"/>
    </row>
    <row r="92" spans="1:14" ht="15" customHeight="1">
      <c r="A92" s="104">
        <v>84</v>
      </c>
      <c r="B92" s="105" t="s">
        <v>520</v>
      </c>
      <c r="C92" s="106" t="s">
        <v>521</v>
      </c>
      <c r="D92" s="106" t="s">
        <v>326</v>
      </c>
      <c r="E92" s="106">
        <v>205</v>
      </c>
      <c r="F92" s="106">
        <v>508</v>
      </c>
      <c r="G92" s="106"/>
      <c r="H92" s="106" t="s">
        <v>165</v>
      </c>
      <c r="I92" s="108"/>
      <c r="J92" s="109">
        <v>250</v>
      </c>
      <c r="K92" s="106"/>
      <c r="L92" s="106" t="s">
        <v>329</v>
      </c>
      <c r="M92" s="110"/>
      <c r="N92" s="30"/>
    </row>
    <row r="93" spans="1:14" ht="15" customHeight="1">
      <c r="A93" s="104">
        <v>85</v>
      </c>
      <c r="B93" s="105" t="s">
        <v>520</v>
      </c>
      <c r="C93" s="106" t="s">
        <v>521</v>
      </c>
      <c r="D93" s="106" t="s">
        <v>326</v>
      </c>
      <c r="E93" s="106">
        <v>205</v>
      </c>
      <c r="F93" s="106">
        <v>506</v>
      </c>
      <c r="G93" s="106">
        <v>1</v>
      </c>
      <c r="H93" s="106" t="s">
        <v>165</v>
      </c>
      <c r="I93" s="108"/>
      <c r="J93" s="109">
        <v>250</v>
      </c>
      <c r="K93" s="106"/>
      <c r="L93" s="106" t="s">
        <v>329</v>
      </c>
      <c r="M93" s="110"/>
      <c r="N93" s="30"/>
    </row>
    <row r="94" spans="1:14" ht="15" customHeight="1">
      <c r="A94" s="104">
        <v>86</v>
      </c>
      <c r="B94" s="105" t="s">
        <v>522</v>
      </c>
      <c r="C94" s="106" t="s">
        <v>521</v>
      </c>
      <c r="D94" s="106" t="s">
        <v>326</v>
      </c>
      <c r="E94" s="106">
        <v>205</v>
      </c>
      <c r="F94" s="106">
        <v>506</v>
      </c>
      <c r="G94" s="106">
        <v>2</v>
      </c>
      <c r="H94" s="106" t="s">
        <v>398</v>
      </c>
      <c r="I94" s="108">
        <v>7</v>
      </c>
      <c r="J94" s="109">
        <v>250</v>
      </c>
      <c r="K94" s="106"/>
      <c r="L94" s="106" t="s">
        <v>329</v>
      </c>
      <c r="M94" s="110"/>
      <c r="N94" s="30"/>
    </row>
    <row r="95" spans="1:14" ht="15" customHeight="1">
      <c r="A95" s="104">
        <v>87</v>
      </c>
      <c r="B95" s="105" t="s">
        <v>523</v>
      </c>
      <c r="C95" s="106" t="s">
        <v>521</v>
      </c>
      <c r="D95" s="106" t="s">
        <v>326</v>
      </c>
      <c r="E95" s="106">
        <v>205</v>
      </c>
      <c r="F95" s="106" t="s">
        <v>524</v>
      </c>
      <c r="G95" s="106"/>
      <c r="H95" s="106" t="s">
        <v>395</v>
      </c>
      <c r="I95" s="108">
        <v>2</v>
      </c>
      <c r="J95" s="109">
        <v>200</v>
      </c>
      <c r="K95" s="106"/>
      <c r="L95" s="106" t="s">
        <v>329</v>
      </c>
      <c r="M95" s="110"/>
      <c r="N95" s="30"/>
    </row>
    <row r="96" spans="1:14" ht="75">
      <c r="A96" s="104">
        <v>88</v>
      </c>
      <c r="B96" s="105" t="s">
        <v>525</v>
      </c>
      <c r="C96" s="106" t="s">
        <v>526</v>
      </c>
      <c r="D96" s="106" t="s">
        <v>527</v>
      </c>
      <c r="E96" s="106">
        <v>181</v>
      </c>
      <c r="F96" s="106" t="s">
        <v>528</v>
      </c>
      <c r="G96" s="106"/>
      <c r="H96" s="106" t="s">
        <v>21</v>
      </c>
      <c r="I96" s="108"/>
      <c r="J96" s="109">
        <v>1133</v>
      </c>
      <c r="K96" s="106"/>
      <c r="L96" s="106" t="s">
        <v>529</v>
      </c>
      <c r="M96" s="110"/>
      <c r="N96" s="30"/>
    </row>
    <row r="97" spans="1:14" ht="30">
      <c r="A97" s="104">
        <v>89</v>
      </c>
      <c r="B97" s="105" t="s">
        <v>530</v>
      </c>
      <c r="C97" s="106" t="s">
        <v>526</v>
      </c>
      <c r="D97" s="106" t="s">
        <v>527</v>
      </c>
      <c r="E97" s="106"/>
      <c r="F97" s="106"/>
      <c r="G97" s="106"/>
      <c r="H97" s="106"/>
      <c r="I97" s="108"/>
      <c r="J97" s="109">
        <v>1918</v>
      </c>
      <c r="K97" s="106"/>
      <c r="L97" s="106" t="s">
        <v>529</v>
      </c>
      <c r="M97" s="110"/>
      <c r="N97" s="30"/>
    </row>
    <row r="98" spans="1:14" ht="30">
      <c r="A98" s="104">
        <v>90</v>
      </c>
      <c r="B98" s="105" t="s">
        <v>531</v>
      </c>
      <c r="C98" s="106" t="s">
        <v>526</v>
      </c>
      <c r="D98" s="106" t="s">
        <v>527</v>
      </c>
      <c r="E98" s="106"/>
      <c r="F98" s="106"/>
      <c r="G98" s="106"/>
      <c r="H98" s="106"/>
      <c r="I98" s="108"/>
      <c r="J98" s="109">
        <v>1360</v>
      </c>
      <c r="K98" s="106"/>
      <c r="L98" s="106" t="s">
        <v>532</v>
      </c>
      <c r="M98" s="110"/>
      <c r="N98" s="30"/>
    </row>
    <row r="99" spans="1:14" ht="30">
      <c r="A99" s="104">
        <v>91</v>
      </c>
      <c r="B99" s="105" t="s">
        <v>533</v>
      </c>
      <c r="C99" s="106" t="s">
        <v>526</v>
      </c>
      <c r="D99" s="106" t="s">
        <v>527</v>
      </c>
      <c r="E99" s="106"/>
      <c r="F99" s="106"/>
      <c r="G99" s="106"/>
      <c r="H99" s="106"/>
      <c r="I99" s="108"/>
      <c r="J99" s="109">
        <v>430</v>
      </c>
      <c r="K99" s="106"/>
      <c r="L99" s="106" t="s">
        <v>529</v>
      </c>
      <c r="M99" s="110"/>
      <c r="N99" s="30"/>
    </row>
    <row r="100" spans="1:14" ht="30">
      <c r="A100" s="104">
        <v>92</v>
      </c>
      <c r="B100" s="105" t="s">
        <v>534</v>
      </c>
      <c r="C100" s="106" t="s">
        <v>526</v>
      </c>
      <c r="D100" s="106" t="s">
        <v>527</v>
      </c>
      <c r="E100" s="106"/>
      <c r="F100" s="106"/>
      <c r="G100" s="106"/>
      <c r="H100" s="106"/>
      <c r="I100" s="108"/>
      <c r="J100" s="109">
        <v>502</v>
      </c>
      <c r="K100" s="106"/>
      <c r="L100" s="106" t="s">
        <v>529</v>
      </c>
      <c r="M100" s="110"/>
      <c r="N100" s="30"/>
    </row>
    <row r="101" spans="1:14" ht="30">
      <c r="A101" s="104">
        <v>93</v>
      </c>
      <c r="B101" s="105" t="s">
        <v>535</v>
      </c>
      <c r="C101" s="106" t="s">
        <v>526</v>
      </c>
      <c r="D101" s="106" t="s">
        <v>527</v>
      </c>
      <c r="E101" s="106"/>
      <c r="F101" s="106"/>
      <c r="G101" s="106"/>
      <c r="H101" s="106"/>
      <c r="I101" s="108"/>
      <c r="J101" s="109">
        <v>1138</v>
      </c>
      <c r="K101" s="106"/>
      <c r="L101" s="106" t="s">
        <v>529</v>
      </c>
      <c r="M101" s="110"/>
      <c r="N101" s="30"/>
    </row>
    <row r="102" spans="1:14" ht="30">
      <c r="A102" s="104">
        <v>94</v>
      </c>
      <c r="B102" s="105" t="s">
        <v>536</v>
      </c>
      <c r="C102" s="106" t="s">
        <v>526</v>
      </c>
      <c r="D102" s="106" t="s">
        <v>527</v>
      </c>
      <c r="E102" s="106"/>
      <c r="F102" s="106"/>
      <c r="G102" s="106"/>
      <c r="H102" s="106"/>
      <c r="I102" s="108"/>
      <c r="J102" s="109">
        <v>404</v>
      </c>
      <c r="K102" s="106"/>
      <c r="L102" s="106" t="s">
        <v>529</v>
      </c>
      <c r="M102" s="110"/>
      <c r="N102" s="30"/>
    </row>
    <row r="103" spans="1:14" ht="30">
      <c r="A103" s="104">
        <v>95</v>
      </c>
      <c r="B103" s="105" t="s">
        <v>537</v>
      </c>
      <c r="C103" s="106" t="s">
        <v>526</v>
      </c>
      <c r="D103" s="106" t="s">
        <v>527</v>
      </c>
      <c r="E103" s="106"/>
      <c r="F103" s="106"/>
      <c r="G103" s="106"/>
      <c r="H103" s="106"/>
      <c r="I103" s="108"/>
      <c r="J103" s="109">
        <v>70</v>
      </c>
      <c r="K103" s="106"/>
      <c r="L103" s="106" t="s">
        <v>529</v>
      </c>
      <c r="M103" s="110"/>
      <c r="N103" s="30"/>
    </row>
    <row r="104" spans="1:14" ht="30">
      <c r="A104" s="104">
        <v>96</v>
      </c>
      <c r="B104" s="105" t="s">
        <v>538</v>
      </c>
      <c r="C104" s="106" t="s">
        <v>526</v>
      </c>
      <c r="D104" s="106" t="s">
        <v>527</v>
      </c>
      <c r="E104" s="106"/>
      <c r="F104" s="106"/>
      <c r="G104" s="106"/>
      <c r="H104" s="106"/>
      <c r="I104" s="108"/>
      <c r="J104" s="109">
        <v>748</v>
      </c>
      <c r="K104" s="106"/>
      <c r="L104" s="106" t="s">
        <v>529</v>
      </c>
      <c r="M104" s="110"/>
      <c r="N104" s="30"/>
    </row>
    <row r="105" spans="1:14" ht="30">
      <c r="A105" s="104">
        <v>97</v>
      </c>
      <c r="B105" s="105" t="s">
        <v>539</v>
      </c>
      <c r="C105" s="106" t="s">
        <v>526</v>
      </c>
      <c r="D105" s="106" t="s">
        <v>527</v>
      </c>
      <c r="E105" s="106"/>
      <c r="F105" s="106"/>
      <c r="G105" s="106"/>
      <c r="H105" s="106"/>
      <c r="I105" s="108"/>
      <c r="J105" s="109">
        <v>1133</v>
      </c>
      <c r="K105" s="106"/>
      <c r="L105" s="106" t="s">
        <v>449</v>
      </c>
      <c r="M105" s="110"/>
      <c r="N105" s="30"/>
    </row>
    <row r="106" spans="1:14" ht="30">
      <c r="A106" s="104">
        <v>98</v>
      </c>
      <c r="B106" s="105" t="s">
        <v>540</v>
      </c>
      <c r="C106" s="106" t="s">
        <v>526</v>
      </c>
      <c r="D106" s="106" t="s">
        <v>527</v>
      </c>
      <c r="E106" s="106"/>
      <c r="F106" s="106"/>
      <c r="G106" s="106"/>
      <c r="H106" s="106"/>
      <c r="I106" s="108"/>
      <c r="J106" s="109">
        <v>1252</v>
      </c>
      <c r="K106" s="106"/>
      <c r="L106" s="106" t="s">
        <v>449</v>
      </c>
      <c r="M106" s="110"/>
      <c r="N106" s="30"/>
    </row>
    <row r="107" spans="1:14" ht="30">
      <c r="A107" s="104">
        <v>99</v>
      </c>
      <c r="B107" s="105" t="s">
        <v>541</v>
      </c>
      <c r="C107" s="106" t="s">
        <v>526</v>
      </c>
      <c r="D107" s="106" t="s">
        <v>527</v>
      </c>
      <c r="E107" s="106"/>
      <c r="F107" s="106"/>
      <c r="G107" s="106"/>
      <c r="H107" s="106"/>
      <c r="I107" s="108"/>
      <c r="J107" s="109">
        <v>640</v>
      </c>
      <c r="K107" s="106"/>
      <c r="L107" s="106" t="s">
        <v>449</v>
      </c>
      <c r="M107" s="110"/>
      <c r="N107" s="30"/>
    </row>
    <row r="108" spans="1:14" ht="30">
      <c r="A108" s="104">
        <v>100</v>
      </c>
      <c r="B108" s="105" t="s">
        <v>542</v>
      </c>
      <c r="C108" s="106" t="s">
        <v>526</v>
      </c>
      <c r="D108" s="106" t="s">
        <v>527</v>
      </c>
      <c r="E108" s="106"/>
      <c r="F108" s="106"/>
      <c r="G108" s="106"/>
      <c r="H108" s="106"/>
      <c r="I108" s="108"/>
      <c r="J108" s="109">
        <v>410</v>
      </c>
      <c r="K108" s="106"/>
      <c r="L108" s="106" t="s">
        <v>449</v>
      </c>
      <c r="M108" s="110"/>
      <c r="N108" s="30"/>
    </row>
    <row r="109" spans="1:14" ht="30">
      <c r="A109" s="104">
        <v>101</v>
      </c>
      <c r="B109" s="105" t="s">
        <v>543</v>
      </c>
      <c r="C109" s="106" t="s">
        <v>526</v>
      </c>
      <c r="D109" s="106" t="s">
        <v>527</v>
      </c>
      <c r="E109" s="106"/>
      <c r="F109" s="106"/>
      <c r="G109" s="106"/>
      <c r="H109" s="106"/>
      <c r="I109" s="108"/>
      <c r="J109" s="109">
        <v>150</v>
      </c>
      <c r="K109" s="106"/>
      <c r="L109" s="106" t="s">
        <v>449</v>
      </c>
      <c r="M109" s="110"/>
      <c r="N109" s="30"/>
    </row>
    <row r="110" spans="1:14" ht="30">
      <c r="A110" s="104">
        <v>102</v>
      </c>
      <c r="B110" s="105" t="s">
        <v>544</v>
      </c>
      <c r="C110" s="106" t="s">
        <v>526</v>
      </c>
      <c r="D110" s="106" t="s">
        <v>527</v>
      </c>
      <c r="E110" s="106"/>
      <c r="F110" s="106"/>
      <c r="G110" s="106"/>
      <c r="H110" s="106"/>
      <c r="I110" s="108"/>
      <c r="J110" s="109">
        <v>160</v>
      </c>
      <c r="K110" s="106"/>
      <c r="L110" s="106" t="s">
        <v>449</v>
      </c>
      <c r="M110" s="110"/>
      <c r="N110" s="30"/>
    </row>
    <row r="111" spans="1:14" ht="30">
      <c r="A111" s="104">
        <v>103</v>
      </c>
      <c r="B111" s="105" t="s">
        <v>545</v>
      </c>
      <c r="C111" s="106" t="s">
        <v>526</v>
      </c>
      <c r="D111" s="106" t="s">
        <v>527</v>
      </c>
      <c r="E111" s="106"/>
      <c r="F111" s="106">
        <v>195</v>
      </c>
      <c r="G111" s="106"/>
      <c r="H111" s="106"/>
      <c r="I111" s="108"/>
      <c r="J111" s="109">
        <v>909</v>
      </c>
      <c r="K111" s="106"/>
      <c r="L111" s="106" t="s">
        <v>449</v>
      </c>
      <c r="M111" s="110"/>
      <c r="N111" s="30"/>
    </row>
    <row r="112" spans="1:14" ht="15" customHeight="1">
      <c r="A112" s="104">
        <v>104</v>
      </c>
      <c r="B112" s="105" t="s">
        <v>546</v>
      </c>
      <c r="C112" s="106" t="s">
        <v>526</v>
      </c>
      <c r="D112" s="106" t="s">
        <v>326</v>
      </c>
      <c r="E112" s="106">
        <v>181</v>
      </c>
      <c r="F112" s="106">
        <v>28</v>
      </c>
      <c r="G112" s="106"/>
      <c r="H112" s="106" t="s">
        <v>547</v>
      </c>
      <c r="I112" s="108">
        <v>2</v>
      </c>
      <c r="J112" s="109">
        <v>70</v>
      </c>
      <c r="K112" s="106"/>
      <c r="L112" s="106" t="s">
        <v>449</v>
      </c>
      <c r="M112" s="110"/>
      <c r="N112" s="30"/>
    </row>
    <row r="113" spans="1:14" ht="15" customHeight="1">
      <c r="A113" s="104">
        <v>105</v>
      </c>
      <c r="B113" s="105" t="s">
        <v>548</v>
      </c>
      <c r="C113" s="106" t="s">
        <v>526</v>
      </c>
      <c r="D113" s="106" t="s">
        <v>326</v>
      </c>
      <c r="E113" s="106">
        <v>181</v>
      </c>
      <c r="F113" s="106">
        <v>73</v>
      </c>
      <c r="G113" s="106"/>
      <c r="H113" s="106" t="s">
        <v>549</v>
      </c>
      <c r="I113" s="108"/>
      <c r="J113" s="109">
        <v>439</v>
      </c>
      <c r="K113" s="106"/>
      <c r="L113" s="106" t="s">
        <v>449</v>
      </c>
      <c r="M113" s="110"/>
      <c r="N113" s="30"/>
    </row>
    <row r="114" spans="1:14" ht="15" customHeight="1">
      <c r="A114" s="104">
        <v>106</v>
      </c>
      <c r="B114" s="105" t="s">
        <v>550</v>
      </c>
      <c r="C114" s="106" t="s">
        <v>526</v>
      </c>
      <c r="D114" s="106" t="s">
        <v>326</v>
      </c>
      <c r="E114" s="106">
        <v>181</v>
      </c>
      <c r="F114" s="106">
        <v>77</v>
      </c>
      <c r="G114" s="106"/>
      <c r="H114" s="106" t="s">
        <v>250</v>
      </c>
      <c r="I114" s="108"/>
      <c r="J114" s="109">
        <v>604</v>
      </c>
      <c r="K114" s="106"/>
      <c r="L114" s="106" t="s">
        <v>449</v>
      </c>
      <c r="M114" s="110"/>
      <c r="N114" s="30"/>
    </row>
    <row r="115" spans="1:14" ht="30">
      <c r="A115" s="104">
        <v>107</v>
      </c>
      <c r="B115" s="105" t="s">
        <v>551</v>
      </c>
      <c r="C115" s="106" t="s">
        <v>552</v>
      </c>
      <c r="D115" s="106" t="s">
        <v>326</v>
      </c>
      <c r="E115" s="106">
        <v>177</v>
      </c>
      <c r="F115" s="106">
        <v>236</v>
      </c>
      <c r="G115" s="106">
        <v>3</v>
      </c>
      <c r="H115" s="106" t="s">
        <v>547</v>
      </c>
      <c r="I115" s="108">
        <v>2</v>
      </c>
      <c r="J115" s="109">
        <v>90</v>
      </c>
      <c r="K115" s="106"/>
      <c r="L115" s="106" t="s">
        <v>551</v>
      </c>
      <c r="M115" s="110"/>
      <c r="N115" s="30"/>
    </row>
    <row r="116" spans="1:14" ht="15" customHeight="1">
      <c r="A116" s="104"/>
      <c r="B116" s="105" t="s">
        <v>553</v>
      </c>
      <c r="C116" s="106" t="s">
        <v>554</v>
      </c>
      <c r="D116" s="106" t="s">
        <v>326</v>
      </c>
      <c r="E116" s="106">
        <v>222</v>
      </c>
      <c r="F116" s="106">
        <v>95</v>
      </c>
      <c r="G116" s="106" t="s">
        <v>555</v>
      </c>
      <c r="H116" s="106" t="s">
        <v>29</v>
      </c>
      <c r="I116" s="108"/>
      <c r="J116" s="109">
        <v>250</v>
      </c>
      <c r="K116" s="106"/>
      <c r="L116" s="106" t="s">
        <v>329</v>
      </c>
      <c r="M116" s="110"/>
      <c r="N116" s="30"/>
    </row>
    <row r="117" spans="1:14" ht="15" customHeight="1">
      <c r="A117" s="104">
        <v>108</v>
      </c>
      <c r="B117" s="105" t="s">
        <v>556</v>
      </c>
      <c r="C117" s="106" t="s">
        <v>557</v>
      </c>
      <c r="D117" s="106" t="s">
        <v>326</v>
      </c>
      <c r="E117" s="106">
        <v>239</v>
      </c>
      <c r="F117" s="106" t="s">
        <v>558</v>
      </c>
      <c r="G117" s="106"/>
      <c r="H117" s="106" t="s">
        <v>559</v>
      </c>
      <c r="I117" s="108">
        <v>5</v>
      </c>
      <c r="J117" s="109" t="e">
        <f>(#REF!*15%)+#REF!</f>
        <v>#REF!</v>
      </c>
      <c r="K117" s="106"/>
      <c r="L117" s="106" t="s">
        <v>449</v>
      </c>
      <c r="M117" s="110"/>
      <c r="N117" s="30"/>
    </row>
    <row r="118" spans="1:14" ht="15" customHeight="1">
      <c r="A118" s="104">
        <v>109</v>
      </c>
      <c r="B118" s="105" t="s">
        <v>560</v>
      </c>
      <c r="C118" s="106" t="s">
        <v>561</v>
      </c>
      <c r="D118" s="106" t="s">
        <v>334</v>
      </c>
      <c r="E118" s="106">
        <v>59</v>
      </c>
      <c r="F118" s="106">
        <v>29</v>
      </c>
      <c r="G118" s="106"/>
      <c r="H118" s="106"/>
      <c r="I118" s="108"/>
      <c r="J118" s="109">
        <v>820</v>
      </c>
      <c r="K118" s="106"/>
      <c r="L118" s="106" t="s">
        <v>449</v>
      </c>
      <c r="M118" s="110"/>
      <c r="N118" s="30"/>
    </row>
    <row r="119" spans="1:14" ht="15" customHeight="1">
      <c r="A119" s="104">
        <v>110</v>
      </c>
      <c r="B119" s="105" t="s">
        <v>562</v>
      </c>
      <c r="C119" s="106" t="s">
        <v>563</v>
      </c>
      <c r="D119" s="106" t="s">
        <v>334</v>
      </c>
      <c r="E119" s="106">
        <v>55</v>
      </c>
      <c r="F119" s="106" t="s">
        <v>564</v>
      </c>
      <c r="G119" s="106"/>
      <c r="H119" s="106" t="s">
        <v>565</v>
      </c>
      <c r="I119" s="108">
        <v>11</v>
      </c>
      <c r="J119" s="109">
        <v>57</v>
      </c>
      <c r="K119" s="106"/>
      <c r="L119" s="106" t="s">
        <v>566</v>
      </c>
      <c r="M119" s="110"/>
      <c r="N119" s="30"/>
    </row>
    <row r="120" spans="1:14" ht="15" customHeight="1">
      <c r="A120" s="104">
        <v>111</v>
      </c>
      <c r="B120" s="105" t="s">
        <v>567</v>
      </c>
      <c r="C120" s="106" t="s">
        <v>563</v>
      </c>
      <c r="D120" s="106" t="s">
        <v>334</v>
      </c>
      <c r="E120" s="106">
        <v>55</v>
      </c>
      <c r="F120" s="106">
        <v>44</v>
      </c>
      <c r="G120" s="106">
        <v>3</v>
      </c>
      <c r="H120" s="106" t="s">
        <v>568</v>
      </c>
      <c r="I120" s="108">
        <v>4</v>
      </c>
      <c r="J120" s="109">
        <v>90</v>
      </c>
      <c r="K120" s="106"/>
      <c r="L120" s="106" t="s">
        <v>566</v>
      </c>
      <c r="M120" s="110"/>
      <c r="N120" s="30"/>
    </row>
    <row r="121" spans="1:14" ht="15" customHeight="1">
      <c r="A121" s="104">
        <v>112</v>
      </c>
      <c r="B121" s="105" t="s">
        <v>569</v>
      </c>
      <c r="C121" s="106" t="s">
        <v>336</v>
      </c>
      <c r="D121" s="106" t="s">
        <v>337</v>
      </c>
      <c r="E121" s="28"/>
      <c r="F121" s="106"/>
      <c r="G121" s="106"/>
      <c r="H121" s="106"/>
      <c r="I121" s="108"/>
      <c r="J121" s="109">
        <v>400</v>
      </c>
      <c r="K121" s="106"/>
      <c r="L121" s="106" t="s">
        <v>570</v>
      </c>
      <c r="M121" s="110"/>
      <c r="N121" s="30"/>
    </row>
    <row r="122" spans="1:14" ht="15" customHeight="1">
      <c r="A122" s="104">
        <v>113</v>
      </c>
      <c r="B122" s="105" t="s">
        <v>571</v>
      </c>
      <c r="C122" s="106" t="s">
        <v>572</v>
      </c>
      <c r="D122" s="106" t="s">
        <v>488</v>
      </c>
      <c r="E122" s="28">
        <v>13</v>
      </c>
      <c r="F122" s="106">
        <v>195.15299999999999</v>
      </c>
      <c r="G122" s="106"/>
      <c r="H122" s="106" t="s">
        <v>474</v>
      </c>
      <c r="I122" s="108"/>
      <c r="J122" s="109">
        <v>630</v>
      </c>
      <c r="K122" s="106"/>
      <c r="L122" s="106" t="s">
        <v>449</v>
      </c>
      <c r="M122" s="110"/>
      <c r="N122" s="30"/>
    </row>
    <row r="123" spans="1:14" ht="30">
      <c r="A123" s="104">
        <v>114</v>
      </c>
      <c r="B123" s="105" t="s">
        <v>573</v>
      </c>
      <c r="C123" s="106" t="s">
        <v>574</v>
      </c>
      <c r="D123" s="106" t="s">
        <v>488</v>
      </c>
      <c r="E123" s="28">
        <v>13</v>
      </c>
      <c r="F123" s="106" t="s">
        <v>575</v>
      </c>
      <c r="G123" s="106"/>
      <c r="H123" s="106" t="s">
        <v>576</v>
      </c>
      <c r="I123" s="108"/>
      <c r="J123" s="109">
        <v>120</v>
      </c>
      <c r="K123" s="106"/>
      <c r="L123" s="106" t="s">
        <v>449</v>
      </c>
      <c r="M123" s="110"/>
      <c r="N123" s="30"/>
    </row>
    <row r="124" spans="1:14" ht="15" customHeight="1">
      <c r="A124" s="104">
        <v>115</v>
      </c>
      <c r="B124" s="105" t="s">
        <v>573</v>
      </c>
      <c r="C124" s="106" t="s">
        <v>574</v>
      </c>
      <c r="D124" s="106" t="s">
        <v>488</v>
      </c>
      <c r="E124" s="28">
        <v>13</v>
      </c>
      <c r="F124" s="106">
        <v>141</v>
      </c>
      <c r="G124" s="106"/>
      <c r="H124" s="106" t="s">
        <v>577</v>
      </c>
      <c r="I124" s="108"/>
      <c r="J124" s="109">
        <v>160</v>
      </c>
      <c r="K124" s="106"/>
      <c r="L124" s="106" t="s">
        <v>458</v>
      </c>
      <c r="M124" s="110"/>
      <c r="N124" s="30"/>
    </row>
    <row r="125" spans="1:14" ht="15" customHeight="1">
      <c r="A125" s="104">
        <v>116</v>
      </c>
      <c r="B125" s="105" t="s">
        <v>578</v>
      </c>
      <c r="C125" s="106" t="s">
        <v>579</v>
      </c>
      <c r="D125" s="106" t="s">
        <v>488</v>
      </c>
      <c r="E125" s="28">
        <v>13</v>
      </c>
      <c r="F125" s="106" t="s">
        <v>580</v>
      </c>
      <c r="G125" s="106"/>
      <c r="H125" s="106" t="s">
        <v>581</v>
      </c>
      <c r="I125" s="108"/>
      <c r="J125" s="109">
        <v>420</v>
      </c>
      <c r="K125" s="106"/>
      <c r="L125" s="106" t="s">
        <v>582</v>
      </c>
      <c r="M125" s="110"/>
      <c r="N125" s="30"/>
    </row>
    <row r="126" spans="1:14" ht="30">
      <c r="A126" s="104">
        <v>117</v>
      </c>
      <c r="B126" s="105" t="s">
        <v>573</v>
      </c>
      <c r="C126" s="106" t="s">
        <v>579</v>
      </c>
      <c r="D126" s="106" t="s">
        <v>488</v>
      </c>
      <c r="E126" s="28">
        <v>13</v>
      </c>
      <c r="F126" s="106" t="s">
        <v>583</v>
      </c>
      <c r="G126" s="106"/>
      <c r="H126" s="106" t="s">
        <v>584</v>
      </c>
      <c r="I126" s="108"/>
      <c r="J126" s="109">
        <v>350</v>
      </c>
      <c r="K126" s="106"/>
      <c r="L126" s="106" t="s">
        <v>458</v>
      </c>
      <c r="M126" s="110"/>
      <c r="N126" s="30"/>
    </row>
    <row r="127" spans="1:14" ht="15" customHeight="1">
      <c r="A127" s="104">
        <v>118</v>
      </c>
      <c r="B127" s="105" t="s">
        <v>573</v>
      </c>
      <c r="C127" s="106" t="s">
        <v>585</v>
      </c>
      <c r="D127" s="106" t="s">
        <v>488</v>
      </c>
      <c r="E127" s="28">
        <v>13</v>
      </c>
      <c r="F127" s="106">
        <v>86</v>
      </c>
      <c r="G127" s="106"/>
      <c r="H127" s="106" t="s">
        <v>586</v>
      </c>
      <c r="I127" s="108"/>
      <c r="J127" s="109"/>
      <c r="K127" s="106"/>
      <c r="L127" s="106" t="s">
        <v>458</v>
      </c>
      <c r="M127" s="110"/>
      <c r="N127" s="30"/>
    </row>
    <row r="128" spans="1:14" ht="15" customHeight="1">
      <c r="A128" s="104">
        <v>119</v>
      </c>
      <c r="B128" s="114" t="s">
        <v>587</v>
      </c>
      <c r="C128" s="106" t="s">
        <v>588</v>
      </c>
      <c r="D128" s="107" t="s">
        <v>501</v>
      </c>
      <c r="E128" s="28"/>
      <c r="F128" s="106"/>
      <c r="G128" s="106"/>
      <c r="H128" s="106">
        <v>50</v>
      </c>
      <c r="I128" s="108"/>
      <c r="J128" s="109">
        <v>50</v>
      </c>
      <c r="K128" s="106"/>
      <c r="L128" s="106" t="s">
        <v>449</v>
      </c>
      <c r="M128" s="110"/>
      <c r="N128" s="30"/>
    </row>
    <row r="129" spans="1:14" ht="30">
      <c r="A129" s="104">
        <v>120</v>
      </c>
      <c r="B129" s="114" t="s">
        <v>589</v>
      </c>
      <c r="C129" s="106" t="s">
        <v>590</v>
      </c>
      <c r="D129" s="107" t="s">
        <v>497</v>
      </c>
      <c r="E129" s="28">
        <v>11</v>
      </c>
      <c r="F129" s="107" t="s">
        <v>591</v>
      </c>
      <c r="G129" s="106"/>
      <c r="H129" s="28" t="s">
        <v>592</v>
      </c>
      <c r="I129" s="108"/>
      <c r="J129" s="109"/>
      <c r="K129" s="106"/>
      <c r="L129" s="106" t="s">
        <v>593</v>
      </c>
      <c r="M129" s="110"/>
      <c r="N129" s="30"/>
    </row>
    <row r="130" spans="1:14" ht="30">
      <c r="A130" s="104">
        <v>121</v>
      </c>
      <c r="B130" s="114" t="s">
        <v>594</v>
      </c>
      <c r="C130" s="106" t="s">
        <v>595</v>
      </c>
      <c r="D130" s="107" t="s">
        <v>497</v>
      </c>
      <c r="E130" s="28">
        <v>11</v>
      </c>
      <c r="F130" s="107" t="s">
        <v>596</v>
      </c>
      <c r="G130" s="106"/>
      <c r="H130" s="106" t="s">
        <v>597</v>
      </c>
      <c r="I130" s="108"/>
      <c r="J130" s="109">
        <v>330</v>
      </c>
      <c r="K130" s="106"/>
      <c r="L130" s="106" t="s">
        <v>598</v>
      </c>
      <c r="M130" s="110"/>
      <c r="N130" s="30"/>
    </row>
    <row r="131" spans="1:14" ht="30">
      <c r="A131" s="104">
        <v>122</v>
      </c>
      <c r="B131" s="114" t="s">
        <v>599</v>
      </c>
      <c r="C131" s="106" t="s">
        <v>600</v>
      </c>
      <c r="D131" s="107" t="s">
        <v>497</v>
      </c>
      <c r="E131" s="28">
        <v>11</v>
      </c>
      <c r="F131" s="107" t="s">
        <v>601</v>
      </c>
      <c r="G131" s="106"/>
      <c r="H131" s="106" t="s">
        <v>602</v>
      </c>
      <c r="I131" s="108"/>
      <c r="J131" s="109">
        <v>350</v>
      </c>
      <c r="K131" s="106"/>
      <c r="L131" s="106" t="s">
        <v>603</v>
      </c>
      <c r="M131" s="110"/>
      <c r="N131" s="30"/>
    </row>
    <row r="132" spans="1:14" ht="15" customHeight="1">
      <c r="A132" s="104">
        <v>123</v>
      </c>
      <c r="B132" s="114" t="s">
        <v>604</v>
      </c>
      <c r="C132" s="106" t="s">
        <v>605</v>
      </c>
      <c r="D132" s="107" t="s">
        <v>497</v>
      </c>
      <c r="E132" s="28">
        <v>11</v>
      </c>
      <c r="F132" s="107">
        <v>87</v>
      </c>
      <c r="G132" s="106"/>
      <c r="H132" s="106" t="s">
        <v>606</v>
      </c>
      <c r="I132" s="108"/>
      <c r="J132" s="109">
        <v>350</v>
      </c>
      <c r="K132" s="106"/>
      <c r="L132" s="106" t="s">
        <v>607</v>
      </c>
      <c r="M132" s="110"/>
      <c r="N132" s="30"/>
    </row>
    <row r="133" spans="1:14" ht="15" customHeight="1">
      <c r="A133" s="104">
        <v>124</v>
      </c>
      <c r="B133" s="114" t="s">
        <v>604</v>
      </c>
      <c r="C133" s="106" t="s">
        <v>605</v>
      </c>
      <c r="D133" s="107" t="s">
        <v>497</v>
      </c>
      <c r="E133" s="28">
        <v>11</v>
      </c>
      <c r="F133" s="107" t="s">
        <v>608</v>
      </c>
      <c r="G133" s="106"/>
      <c r="H133" s="106" t="s">
        <v>609</v>
      </c>
      <c r="I133" s="108"/>
      <c r="J133" s="109"/>
      <c r="K133" s="106"/>
      <c r="L133" s="106" t="s">
        <v>607</v>
      </c>
      <c r="M133" s="110"/>
      <c r="N133" s="30"/>
    </row>
    <row r="134" spans="1:14" ht="30">
      <c r="A134" s="104">
        <v>125</v>
      </c>
      <c r="B134" s="114" t="s">
        <v>589</v>
      </c>
      <c r="C134" s="106" t="s">
        <v>610</v>
      </c>
      <c r="D134" s="107" t="s">
        <v>497</v>
      </c>
      <c r="E134" s="28">
        <v>11</v>
      </c>
      <c r="F134" s="107" t="s">
        <v>611</v>
      </c>
      <c r="G134" s="106"/>
      <c r="H134" s="106" t="s">
        <v>612</v>
      </c>
      <c r="I134" s="108"/>
      <c r="J134" s="109">
        <v>210</v>
      </c>
      <c r="K134" s="106"/>
      <c r="L134" s="106" t="s">
        <v>593</v>
      </c>
      <c r="M134" s="110"/>
      <c r="N134" s="30"/>
    </row>
    <row r="135" spans="1:14" ht="30">
      <c r="A135" s="104">
        <v>126</v>
      </c>
      <c r="B135" s="114" t="s">
        <v>613</v>
      </c>
      <c r="C135" s="106" t="s">
        <v>610</v>
      </c>
      <c r="D135" s="107" t="s">
        <v>497</v>
      </c>
      <c r="E135" s="28">
        <v>11</v>
      </c>
      <c r="F135" s="107">
        <v>116</v>
      </c>
      <c r="G135" s="106"/>
      <c r="H135" s="106" t="s">
        <v>614</v>
      </c>
      <c r="I135" s="108"/>
      <c r="J135" s="109">
        <v>130</v>
      </c>
      <c r="K135" s="106"/>
      <c r="L135" s="106" t="s">
        <v>615</v>
      </c>
      <c r="M135" s="110"/>
      <c r="N135" s="30"/>
    </row>
    <row r="136" spans="1:14" ht="30">
      <c r="A136" s="104">
        <v>127</v>
      </c>
      <c r="B136" s="114" t="s">
        <v>616</v>
      </c>
      <c r="C136" s="106" t="s">
        <v>617</v>
      </c>
      <c r="D136" s="107" t="s">
        <v>497</v>
      </c>
      <c r="E136" s="28">
        <v>12</v>
      </c>
      <c r="F136" s="107" t="s">
        <v>618</v>
      </c>
      <c r="G136" s="106"/>
      <c r="H136" s="106"/>
      <c r="I136" s="108"/>
      <c r="J136" s="109"/>
      <c r="K136" s="106"/>
      <c r="L136" s="106" t="s">
        <v>593</v>
      </c>
      <c r="M136" s="110"/>
      <c r="N136" s="30"/>
    </row>
    <row r="137" spans="1:14" ht="45">
      <c r="A137" s="104">
        <v>128</v>
      </c>
      <c r="B137" s="105" t="s">
        <v>573</v>
      </c>
      <c r="C137" s="106" t="s">
        <v>619</v>
      </c>
      <c r="D137" s="107" t="s">
        <v>505</v>
      </c>
      <c r="E137" s="28">
        <v>5</v>
      </c>
      <c r="F137" s="107" t="s">
        <v>620</v>
      </c>
      <c r="G137" s="106"/>
      <c r="H137" s="107" t="s">
        <v>621</v>
      </c>
      <c r="I137" s="108"/>
      <c r="J137" s="109"/>
      <c r="K137" s="106"/>
      <c r="L137" s="106" t="s">
        <v>458</v>
      </c>
      <c r="M137" s="110"/>
      <c r="N137" s="30"/>
    </row>
    <row r="138" spans="1:14" ht="45">
      <c r="A138" s="104">
        <v>129</v>
      </c>
      <c r="B138" s="105" t="s">
        <v>573</v>
      </c>
      <c r="C138" s="106" t="s">
        <v>619</v>
      </c>
      <c r="D138" s="107" t="s">
        <v>505</v>
      </c>
      <c r="E138" s="28">
        <v>5</v>
      </c>
      <c r="F138" s="107">
        <v>177</v>
      </c>
      <c r="G138" s="106"/>
      <c r="H138" s="107" t="s">
        <v>622</v>
      </c>
      <c r="I138" s="108"/>
      <c r="J138" s="109"/>
      <c r="K138" s="106"/>
      <c r="L138" s="106" t="s">
        <v>458</v>
      </c>
      <c r="M138" s="110"/>
      <c r="N138" s="30"/>
    </row>
    <row r="139" spans="1:14" ht="30">
      <c r="A139" s="104">
        <v>130</v>
      </c>
      <c r="B139" s="105" t="s">
        <v>573</v>
      </c>
      <c r="C139" s="106" t="s">
        <v>619</v>
      </c>
      <c r="D139" s="107" t="s">
        <v>505</v>
      </c>
      <c r="E139" s="28">
        <v>5</v>
      </c>
      <c r="F139" s="107">
        <v>26.27</v>
      </c>
      <c r="G139" s="106"/>
      <c r="H139" s="107" t="s">
        <v>623</v>
      </c>
      <c r="I139" s="108"/>
      <c r="J139" s="109">
        <v>370</v>
      </c>
      <c r="K139" s="106"/>
      <c r="L139" s="106" t="s">
        <v>624</v>
      </c>
      <c r="M139" s="110"/>
      <c r="N139" s="30"/>
    </row>
    <row r="140" spans="1:14" ht="15" customHeight="1">
      <c r="A140" s="104">
        <v>131</v>
      </c>
      <c r="B140" s="105" t="s">
        <v>573</v>
      </c>
      <c r="C140" s="106" t="s">
        <v>619</v>
      </c>
      <c r="D140" s="107" t="s">
        <v>505</v>
      </c>
      <c r="E140" s="28">
        <v>5</v>
      </c>
      <c r="F140" s="107" t="s">
        <v>625</v>
      </c>
      <c r="G140" s="106"/>
      <c r="H140" s="107" t="s">
        <v>626</v>
      </c>
      <c r="I140" s="108"/>
      <c r="J140" s="109"/>
      <c r="K140" s="106"/>
      <c r="L140" s="106" t="s">
        <v>624</v>
      </c>
      <c r="M140" s="110"/>
      <c r="N140" s="30"/>
    </row>
    <row r="141" spans="1:14" ht="30">
      <c r="A141" s="104">
        <v>132</v>
      </c>
      <c r="B141" s="105" t="s">
        <v>573</v>
      </c>
      <c r="C141" s="106" t="s">
        <v>619</v>
      </c>
      <c r="D141" s="107" t="s">
        <v>505</v>
      </c>
      <c r="E141" s="28">
        <v>5</v>
      </c>
      <c r="F141" s="107" t="s">
        <v>627</v>
      </c>
      <c r="G141" s="106"/>
      <c r="H141" s="107" t="s">
        <v>628</v>
      </c>
      <c r="I141" s="108"/>
      <c r="J141" s="109">
        <v>651</v>
      </c>
      <c r="K141" s="106"/>
      <c r="L141" s="106" t="s">
        <v>458</v>
      </c>
      <c r="M141" s="110"/>
      <c r="N141" s="30"/>
    </row>
    <row r="142" spans="1:14" ht="15" customHeight="1">
      <c r="A142" s="104">
        <v>133</v>
      </c>
      <c r="B142" s="105" t="s">
        <v>573</v>
      </c>
      <c r="C142" s="106" t="s">
        <v>629</v>
      </c>
      <c r="D142" s="107" t="s">
        <v>630</v>
      </c>
      <c r="E142" s="28">
        <v>9</v>
      </c>
      <c r="F142" s="107">
        <v>875</v>
      </c>
      <c r="G142" s="106"/>
      <c r="H142" s="107" t="s">
        <v>631</v>
      </c>
      <c r="I142" s="108"/>
      <c r="J142" s="109"/>
      <c r="K142" s="106"/>
      <c r="L142" s="106" t="s">
        <v>458</v>
      </c>
      <c r="M142" s="110"/>
      <c r="N142" s="30"/>
    </row>
    <row r="143" spans="1:14" ht="15" customHeight="1">
      <c r="A143" s="104">
        <v>134</v>
      </c>
      <c r="B143" s="105" t="s">
        <v>573</v>
      </c>
      <c r="C143" s="106" t="s">
        <v>632</v>
      </c>
      <c r="D143" s="107" t="s">
        <v>630</v>
      </c>
      <c r="E143" s="28">
        <v>9</v>
      </c>
      <c r="F143" s="107" t="s">
        <v>633</v>
      </c>
      <c r="G143" s="106"/>
      <c r="H143" s="107" t="s">
        <v>634</v>
      </c>
      <c r="I143" s="108"/>
      <c r="J143" s="109">
        <v>115</v>
      </c>
      <c r="K143" s="106"/>
      <c r="L143" s="106" t="s">
        <v>635</v>
      </c>
      <c r="M143" s="110"/>
      <c r="N143" s="30"/>
    </row>
    <row r="144" spans="1:14" ht="15" customHeight="1">
      <c r="A144" s="104">
        <v>135</v>
      </c>
      <c r="B144" s="105" t="s">
        <v>573</v>
      </c>
      <c r="C144" s="106" t="s">
        <v>636</v>
      </c>
      <c r="D144" s="107" t="s">
        <v>630</v>
      </c>
      <c r="E144" s="28">
        <v>9</v>
      </c>
      <c r="F144" s="107" t="s">
        <v>637</v>
      </c>
      <c r="G144" s="106"/>
      <c r="H144" s="107" t="s">
        <v>634</v>
      </c>
      <c r="I144" s="108"/>
      <c r="J144" s="109">
        <v>115</v>
      </c>
      <c r="K144" s="106"/>
      <c r="L144" s="106" t="s">
        <v>624</v>
      </c>
      <c r="M144" s="110"/>
      <c r="N144" s="30"/>
    </row>
    <row r="145" spans="1:14" ht="15" customHeight="1">
      <c r="A145" s="104">
        <v>136</v>
      </c>
      <c r="B145" s="105" t="s">
        <v>573</v>
      </c>
      <c r="C145" s="106" t="s">
        <v>638</v>
      </c>
      <c r="D145" s="107" t="s">
        <v>630</v>
      </c>
      <c r="E145" s="28">
        <v>9</v>
      </c>
      <c r="F145" s="107" t="s">
        <v>639</v>
      </c>
      <c r="G145" s="106"/>
      <c r="H145" s="107" t="s">
        <v>640</v>
      </c>
      <c r="I145" s="108"/>
      <c r="J145" s="109"/>
      <c r="K145" s="106"/>
      <c r="L145" s="106" t="s">
        <v>635</v>
      </c>
      <c r="M145" s="110"/>
      <c r="N145" s="30"/>
    </row>
    <row r="146" spans="1:14" ht="30">
      <c r="A146" s="104">
        <v>137</v>
      </c>
      <c r="B146" s="105" t="s">
        <v>573</v>
      </c>
      <c r="C146" s="106" t="s">
        <v>638</v>
      </c>
      <c r="D146" s="107" t="s">
        <v>630</v>
      </c>
      <c r="E146" s="28">
        <v>9</v>
      </c>
      <c r="F146" s="107" t="s">
        <v>639</v>
      </c>
      <c r="G146" s="106"/>
      <c r="H146" s="107" t="s">
        <v>641</v>
      </c>
      <c r="I146" s="108"/>
      <c r="J146" s="109">
        <v>550</v>
      </c>
      <c r="K146" s="106"/>
      <c r="L146" s="106" t="s">
        <v>624</v>
      </c>
      <c r="M146" s="110"/>
      <c r="N146" s="30"/>
    </row>
    <row r="147" spans="1:14" ht="30">
      <c r="A147" s="104">
        <v>138</v>
      </c>
      <c r="B147" s="105" t="s">
        <v>573</v>
      </c>
      <c r="C147" s="106" t="s">
        <v>638</v>
      </c>
      <c r="D147" s="107" t="s">
        <v>630</v>
      </c>
      <c r="E147" s="28">
        <v>10</v>
      </c>
      <c r="F147" s="107" t="s">
        <v>639</v>
      </c>
      <c r="G147" s="106"/>
      <c r="H147" s="107" t="s">
        <v>642</v>
      </c>
      <c r="I147" s="108"/>
      <c r="J147" s="109">
        <v>510</v>
      </c>
      <c r="K147" s="106"/>
      <c r="L147" s="106" t="s">
        <v>624</v>
      </c>
      <c r="M147" s="110"/>
      <c r="N147" s="30"/>
    </row>
    <row r="148" spans="1:14" ht="30">
      <c r="A148" s="104">
        <v>139</v>
      </c>
      <c r="B148" s="105" t="s">
        <v>643</v>
      </c>
      <c r="C148" s="106" t="s">
        <v>638</v>
      </c>
      <c r="D148" s="107" t="s">
        <v>630</v>
      </c>
      <c r="E148" s="28">
        <v>9</v>
      </c>
      <c r="F148" s="107" t="s">
        <v>639</v>
      </c>
      <c r="G148" s="106"/>
      <c r="H148" s="107" t="s">
        <v>644</v>
      </c>
      <c r="I148" s="108"/>
      <c r="J148" s="109"/>
      <c r="K148" s="106"/>
      <c r="L148" s="106" t="s">
        <v>635</v>
      </c>
      <c r="M148" s="110"/>
      <c r="N148" s="30"/>
    </row>
    <row r="149" spans="1:14" ht="30">
      <c r="A149" s="104">
        <v>140</v>
      </c>
      <c r="B149" s="105" t="s">
        <v>573</v>
      </c>
      <c r="C149" s="106" t="s">
        <v>645</v>
      </c>
      <c r="D149" s="107" t="s">
        <v>630</v>
      </c>
      <c r="E149" s="28">
        <v>9</v>
      </c>
      <c r="F149" s="107">
        <v>112</v>
      </c>
      <c r="G149" s="106"/>
      <c r="H149" s="107" t="s">
        <v>646</v>
      </c>
      <c r="I149" s="108"/>
      <c r="J149" s="109">
        <v>500</v>
      </c>
      <c r="K149" s="106"/>
      <c r="L149" s="106" t="s">
        <v>635</v>
      </c>
      <c r="M149" s="110"/>
      <c r="N149" s="30"/>
    </row>
    <row r="150" spans="1:14" ht="30">
      <c r="A150" s="104">
        <v>141</v>
      </c>
      <c r="B150" s="114" t="s">
        <v>647</v>
      </c>
      <c r="C150" s="106" t="s">
        <v>648</v>
      </c>
      <c r="D150" s="107" t="s">
        <v>365</v>
      </c>
      <c r="E150" s="28">
        <v>6</v>
      </c>
      <c r="F150" s="107" t="s">
        <v>649</v>
      </c>
      <c r="G150" s="106"/>
      <c r="H150" s="107" t="s">
        <v>650</v>
      </c>
      <c r="I150" s="108"/>
      <c r="J150" s="109">
        <v>400</v>
      </c>
      <c r="K150" s="106"/>
      <c r="L150" s="106" t="s">
        <v>651</v>
      </c>
      <c r="M150" s="110"/>
      <c r="N150" s="30"/>
    </row>
    <row r="151" spans="1:14" ht="30">
      <c r="A151" s="104">
        <v>142</v>
      </c>
      <c r="B151" s="114" t="s">
        <v>647</v>
      </c>
      <c r="C151" s="106" t="s">
        <v>652</v>
      </c>
      <c r="D151" s="107" t="s">
        <v>365</v>
      </c>
      <c r="E151" s="28">
        <v>2</v>
      </c>
      <c r="F151" s="107" t="s">
        <v>653</v>
      </c>
      <c r="G151" s="106"/>
      <c r="H151" s="107" t="s">
        <v>654</v>
      </c>
      <c r="I151" s="108"/>
      <c r="J151" s="109">
        <v>660</v>
      </c>
      <c r="K151" s="106"/>
      <c r="L151" s="106" t="s">
        <v>655</v>
      </c>
      <c r="M151" s="110"/>
      <c r="N151" s="30"/>
    </row>
    <row r="152" spans="1:14" ht="30">
      <c r="A152" s="104">
        <v>143</v>
      </c>
      <c r="B152" s="114" t="s">
        <v>463</v>
      </c>
      <c r="C152" s="106" t="s">
        <v>656</v>
      </c>
      <c r="D152" s="107" t="s">
        <v>365</v>
      </c>
      <c r="E152" s="28">
        <v>6</v>
      </c>
      <c r="F152" s="28" t="s">
        <v>657</v>
      </c>
      <c r="G152" s="106"/>
      <c r="H152" s="107" t="s">
        <v>658</v>
      </c>
      <c r="I152" s="108"/>
      <c r="J152" s="109">
        <v>360</v>
      </c>
      <c r="K152" s="106"/>
      <c r="L152" s="106" t="s">
        <v>659</v>
      </c>
      <c r="M152" s="110"/>
      <c r="N152" s="30"/>
    </row>
    <row r="153" spans="1:14" ht="15" customHeight="1">
      <c r="A153" s="104">
        <v>144</v>
      </c>
      <c r="B153" s="114" t="s">
        <v>647</v>
      </c>
      <c r="C153" s="106" t="s">
        <v>660</v>
      </c>
      <c r="D153" s="107" t="s">
        <v>365</v>
      </c>
      <c r="E153" s="28">
        <v>7</v>
      </c>
      <c r="F153" s="107" t="s">
        <v>661</v>
      </c>
      <c r="G153" s="106"/>
      <c r="H153" s="107" t="s">
        <v>662</v>
      </c>
      <c r="I153" s="108"/>
      <c r="J153" s="109"/>
      <c r="K153" s="106"/>
      <c r="L153" s="106" t="s">
        <v>663</v>
      </c>
      <c r="M153" s="110"/>
      <c r="N153" s="30"/>
    </row>
    <row r="154" spans="1:14" ht="30">
      <c r="A154" s="104">
        <v>145</v>
      </c>
      <c r="B154" s="114" t="s">
        <v>647</v>
      </c>
      <c r="C154" s="106" t="s">
        <v>664</v>
      </c>
      <c r="D154" s="107" t="s">
        <v>365</v>
      </c>
      <c r="E154" s="28">
        <v>7</v>
      </c>
      <c r="F154" s="107" t="s">
        <v>665</v>
      </c>
      <c r="G154" s="106"/>
      <c r="H154" s="107" t="s">
        <v>666</v>
      </c>
      <c r="I154" s="108"/>
      <c r="J154" s="109">
        <v>440</v>
      </c>
      <c r="K154" s="106"/>
      <c r="L154" s="106" t="s">
        <v>651</v>
      </c>
      <c r="M154" s="110"/>
      <c r="N154" s="30"/>
    </row>
    <row r="155" spans="1:14" ht="30">
      <c r="A155" s="104">
        <v>146</v>
      </c>
      <c r="B155" s="114" t="s">
        <v>463</v>
      </c>
      <c r="C155" s="106" t="s">
        <v>664</v>
      </c>
      <c r="D155" s="107" t="s">
        <v>365</v>
      </c>
      <c r="E155" s="28">
        <v>14</v>
      </c>
      <c r="F155" s="107" t="s">
        <v>667</v>
      </c>
      <c r="G155" s="106"/>
      <c r="H155" s="107" t="s">
        <v>668</v>
      </c>
      <c r="I155" s="108"/>
      <c r="J155" s="109">
        <v>520</v>
      </c>
      <c r="K155" s="106"/>
      <c r="L155" s="106" t="s">
        <v>659</v>
      </c>
      <c r="M155" s="110"/>
      <c r="N155" s="30"/>
    </row>
    <row r="156" spans="1:14" ht="15" customHeight="1">
      <c r="A156" s="104">
        <v>147</v>
      </c>
      <c r="B156" s="114" t="s">
        <v>647</v>
      </c>
      <c r="C156" s="106" t="s">
        <v>669</v>
      </c>
      <c r="D156" s="107" t="s">
        <v>365</v>
      </c>
      <c r="E156" s="28">
        <v>14</v>
      </c>
      <c r="F156" s="107">
        <v>86</v>
      </c>
      <c r="G156" s="106"/>
      <c r="H156" s="107" t="s">
        <v>670</v>
      </c>
      <c r="I156" s="108"/>
      <c r="J156" s="109"/>
      <c r="K156" s="106"/>
      <c r="L156" s="106" t="s">
        <v>671</v>
      </c>
      <c r="M156" s="110"/>
      <c r="N156" s="30"/>
    </row>
    <row r="157" spans="1:14" ht="15" customHeight="1">
      <c r="A157" s="104">
        <v>148</v>
      </c>
      <c r="B157" s="114" t="s">
        <v>647</v>
      </c>
      <c r="C157" s="106" t="s">
        <v>669</v>
      </c>
      <c r="D157" s="107" t="s">
        <v>365</v>
      </c>
      <c r="E157" s="28">
        <v>14</v>
      </c>
      <c r="F157" s="107" t="s">
        <v>672</v>
      </c>
      <c r="G157" s="106"/>
      <c r="H157" s="107" t="s">
        <v>673</v>
      </c>
      <c r="I157" s="108"/>
      <c r="J157" s="109"/>
      <c r="K157" s="106"/>
      <c r="L157" s="106" t="s">
        <v>671</v>
      </c>
      <c r="M157" s="110"/>
      <c r="N157" s="30"/>
    </row>
    <row r="158" spans="1:14" ht="15" customHeight="1">
      <c r="A158" s="104">
        <v>149</v>
      </c>
      <c r="B158" s="114" t="s">
        <v>647</v>
      </c>
      <c r="C158" s="106" t="s">
        <v>674</v>
      </c>
      <c r="D158" s="107" t="s">
        <v>365</v>
      </c>
      <c r="E158" s="28">
        <v>4</v>
      </c>
      <c r="F158" s="107" t="s">
        <v>675</v>
      </c>
      <c r="G158" s="106"/>
      <c r="H158" s="107" t="s">
        <v>676</v>
      </c>
      <c r="I158" s="108"/>
      <c r="J158" s="109"/>
      <c r="K158" s="106"/>
      <c r="L158" s="106" t="s">
        <v>677</v>
      </c>
      <c r="M158" s="110"/>
      <c r="N158" s="30"/>
    </row>
    <row r="159" spans="1:14" ht="15" customHeight="1">
      <c r="A159" s="104">
        <v>150</v>
      </c>
      <c r="B159" s="114" t="s">
        <v>647</v>
      </c>
      <c r="C159" s="106" t="s">
        <v>678</v>
      </c>
      <c r="D159" s="107" t="s">
        <v>365</v>
      </c>
      <c r="E159" s="28">
        <v>20</v>
      </c>
      <c r="F159" s="107" t="s">
        <v>679</v>
      </c>
      <c r="G159" s="106"/>
      <c r="H159" s="107" t="s">
        <v>680</v>
      </c>
      <c r="I159" s="108"/>
      <c r="J159" s="109"/>
      <c r="K159" s="106"/>
      <c r="L159" s="106" t="s">
        <v>663</v>
      </c>
      <c r="M159" s="110"/>
      <c r="N159" s="30"/>
    </row>
    <row r="160" spans="1:14" ht="15" customHeight="1">
      <c r="A160" s="104">
        <v>151</v>
      </c>
      <c r="B160" s="114" t="s">
        <v>647</v>
      </c>
      <c r="C160" s="106" t="s">
        <v>678</v>
      </c>
      <c r="D160" s="107" t="s">
        <v>365</v>
      </c>
      <c r="E160" s="28">
        <v>20</v>
      </c>
      <c r="F160" s="107" t="s">
        <v>681</v>
      </c>
      <c r="G160" s="106"/>
      <c r="H160" s="107" t="s">
        <v>682</v>
      </c>
      <c r="I160" s="108"/>
      <c r="J160" s="109"/>
      <c r="K160" s="106"/>
      <c r="L160" s="106" t="s">
        <v>663</v>
      </c>
      <c r="M160" s="110"/>
      <c r="N160" s="30"/>
    </row>
    <row r="161" spans="1:14" ht="15" customHeight="1">
      <c r="A161" s="104">
        <v>152</v>
      </c>
      <c r="B161" s="114" t="s">
        <v>463</v>
      </c>
      <c r="C161" s="106" t="s">
        <v>683</v>
      </c>
      <c r="D161" s="107" t="s">
        <v>684</v>
      </c>
      <c r="E161" s="28">
        <v>13</v>
      </c>
      <c r="F161" s="107">
        <v>398</v>
      </c>
      <c r="G161" s="106"/>
      <c r="H161" s="107" t="s">
        <v>474</v>
      </c>
      <c r="I161" s="108"/>
      <c r="J161" s="109">
        <v>320</v>
      </c>
      <c r="K161" s="106"/>
      <c r="L161" s="106" t="s">
        <v>449</v>
      </c>
      <c r="M161" s="110"/>
      <c r="N161" s="30"/>
    </row>
    <row r="162" spans="1:14" ht="15" customHeight="1">
      <c r="A162" s="104">
        <v>153</v>
      </c>
      <c r="B162" s="114" t="s">
        <v>685</v>
      </c>
      <c r="C162" s="106" t="s">
        <v>686</v>
      </c>
      <c r="D162" s="107" t="s">
        <v>684</v>
      </c>
      <c r="E162" s="28">
        <v>19</v>
      </c>
      <c r="F162" s="107">
        <v>60</v>
      </c>
      <c r="G162" s="106"/>
      <c r="H162" s="107" t="s">
        <v>687</v>
      </c>
      <c r="I162" s="108"/>
      <c r="J162" s="109"/>
      <c r="K162" s="106"/>
      <c r="L162" s="106" t="s">
        <v>449</v>
      </c>
      <c r="M162" s="110"/>
      <c r="N162" s="30"/>
    </row>
    <row r="163" spans="1:14" ht="15" customHeight="1">
      <c r="A163" s="104">
        <v>154</v>
      </c>
      <c r="B163" s="114" t="s">
        <v>688</v>
      </c>
      <c r="C163" s="106" t="s">
        <v>686</v>
      </c>
      <c r="D163" s="107" t="s">
        <v>684</v>
      </c>
      <c r="E163" s="28">
        <v>19</v>
      </c>
      <c r="F163" s="107" t="s">
        <v>689</v>
      </c>
      <c r="G163" s="106"/>
      <c r="H163" s="107" t="s">
        <v>690</v>
      </c>
      <c r="I163" s="108"/>
      <c r="J163" s="109"/>
      <c r="K163" s="106"/>
      <c r="L163" s="106" t="s">
        <v>449</v>
      </c>
      <c r="M163" s="110"/>
      <c r="N163" s="30"/>
    </row>
    <row r="164" spans="1:14" ht="15" customHeight="1">
      <c r="A164" s="104">
        <v>155</v>
      </c>
      <c r="B164" s="114" t="s">
        <v>685</v>
      </c>
      <c r="C164" s="106" t="s">
        <v>686</v>
      </c>
      <c r="D164" s="107" t="s">
        <v>684</v>
      </c>
      <c r="E164" s="28">
        <v>19</v>
      </c>
      <c r="F164" s="107" t="s">
        <v>691</v>
      </c>
      <c r="G164" s="106"/>
      <c r="H164" s="107" t="s">
        <v>692</v>
      </c>
      <c r="I164" s="108"/>
      <c r="J164" s="109"/>
      <c r="K164" s="106"/>
      <c r="L164" s="106" t="s">
        <v>449</v>
      </c>
      <c r="M164" s="110"/>
      <c r="N164" s="30"/>
    </row>
    <row r="165" spans="1:14" ht="30">
      <c r="A165" s="104">
        <v>156</v>
      </c>
      <c r="B165" s="114" t="s">
        <v>693</v>
      </c>
      <c r="C165" s="106" t="s">
        <v>686</v>
      </c>
      <c r="D165" s="107" t="s">
        <v>684</v>
      </c>
      <c r="E165" s="28">
        <v>19</v>
      </c>
      <c r="F165" s="107" t="s">
        <v>694</v>
      </c>
      <c r="G165" s="106"/>
      <c r="H165" s="107" t="s">
        <v>695</v>
      </c>
      <c r="I165" s="108"/>
      <c r="J165" s="109">
        <v>350</v>
      </c>
      <c r="K165" s="106"/>
      <c r="L165" s="106" t="s">
        <v>696</v>
      </c>
      <c r="M165" s="110"/>
      <c r="N165" s="30"/>
    </row>
    <row r="166" spans="1:14" ht="15" customHeight="1">
      <c r="A166" s="104">
        <v>157</v>
      </c>
      <c r="B166" s="114" t="s">
        <v>685</v>
      </c>
      <c r="C166" s="106" t="s">
        <v>686</v>
      </c>
      <c r="D166" s="107" t="s">
        <v>684</v>
      </c>
      <c r="E166" s="28">
        <v>19</v>
      </c>
      <c r="F166" s="107" t="s">
        <v>697</v>
      </c>
      <c r="G166" s="106"/>
      <c r="H166" s="107" t="s">
        <v>698</v>
      </c>
      <c r="I166" s="108"/>
      <c r="J166" s="109"/>
      <c r="K166" s="106"/>
      <c r="L166" s="106" t="s">
        <v>449</v>
      </c>
      <c r="M166" s="110"/>
      <c r="N166" s="30"/>
    </row>
    <row r="167" spans="1:14" ht="15" customHeight="1">
      <c r="A167" s="104">
        <v>158</v>
      </c>
      <c r="B167" s="114" t="s">
        <v>685</v>
      </c>
      <c r="C167" s="106" t="s">
        <v>686</v>
      </c>
      <c r="D167" s="107" t="s">
        <v>684</v>
      </c>
      <c r="E167" s="28">
        <v>21</v>
      </c>
      <c r="F167" s="107">
        <v>163.20599999999999</v>
      </c>
      <c r="G167" s="106"/>
      <c r="H167" s="107" t="s">
        <v>699</v>
      </c>
      <c r="I167" s="108"/>
      <c r="J167" s="109"/>
      <c r="K167" s="106"/>
      <c r="L167" s="106" t="s">
        <v>449</v>
      </c>
      <c r="M167" s="110"/>
      <c r="N167" s="30"/>
    </row>
    <row r="168" spans="1:14" ht="15" customHeight="1">
      <c r="A168" s="104">
        <v>159</v>
      </c>
      <c r="B168" s="114" t="s">
        <v>700</v>
      </c>
      <c r="C168" s="106" t="s">
        <v>701</v>
      </c>
      <c r="D168" s="107" t="s">
        <v>479</v>
      </c>
      <c r="E168" s="28">
        <v>22</v>
      </c>
      <c r="F168" s="107">
        <v>177</v>
      </c>
      <c r="G168" s="106">
        <v>1</v>
      </c>
      <c r="H168" s="107" t="s">
        <v>702</v>
      </c>
      <c r="I168" s="108"/>
      <c r="J168" s="109">
        <v>5574.96</v>
      </c>
      <c r="K168" s="106"/>
      <c r="L168" s="106" t="s">
        <v>449</v>
      </c>
      <c r="M168" s="110"/>
      <c r="N168" s="30"/>
    </row>
    <row r="169" spans="1:14" ht="15" customHeight="1">
      <c r="A169" s="104">
        <v>160</v>
      </c>
      <c r="B169" s="114" t="s">
        <v>703</v>
      </c>
      <c r="C169" s="106" t="s">
        <v>701</v>
      </c>
      <c r="D169" s="107" t="s">
        <v>479</v>
      </c>
      <c r="E169" s="28">
        <v>22</v>
      </c>
      <c r="F169" s="107">
        <v>177</v>
      </c>
      <c r="G169" s="106">
        <v>2</v>
      </c>
      <c r="H169" s="107" t="s">
        <v>494</v>
      </c>
      <c r="I169" s="108"/>
      <c r="J169" s="109"/>
      <c r="K169" s="106"/>
      <c r="L169" s="106" t="s">
        <v>449</v>
      </c>
      <c r="M169" s="110"/>
      <c r="N169" s="30"/>
    </row>
    <row r="170" spans="1:14" ht="30">
      <c r="A170" s="104">
        <v>161</v>
      </c>
      <c r="B170" s="114" t="s">
        <v>704</v>
      </c>
      <c r="C170" s="106" t="s">
        <v>705</v>
      </c>
      <c r="D170" s="107" t="s">
        <v>479</v>
      </c>
      <c r="E170" s="28">
        <v>21</v>
      </c>
      <c r="F170" s="107" t="s">
        <v>706</v>
      </c>
      <c r="G170" s="106"/>
      <c r="H170" s="107" t="s">
        <v>702</v>
      </c>
      <c r="I170" s="108"/>
      <c r="J170" s="109"/>
      <c r="K170" s="106"/>
      <c r="L170" s="106" t="s">
        <v>449</v>
      </c>
      <c r="M170" s="110"/>
      <c r="N170" s="30"/>
    </row>
    <row r="171" spans="1:14" ht="15" customHeight="1">
      <c r="A171" s="104">
        <v>162</v>
      </c>
      <c r="B171" s="114" t="s">
        <v>704</v>
      </c>
      <c r="C171" s="106" t="s">
        <v>705</v>
      </c>
      <c r="D171" s="107" t="s">
        <v>479</v>
      </c>
      <c r="E171" s="28">
        <v>21</v>
      </c>
      <c r="F171" s="107">
        <v>105</v>
      </c>
      <c r="G171" s="106">
        <v>5</v>
      </c>
      <c r="H171" s="107" t="s">
        <v>494</v>
      </c>
      <c r="I171" s="108"/>
      <c r="J171" s="109"/>
      <c r="K171" s="106"/>
      <c r="L171" s="106" t="s">
        <v>449</v>
      </c>
      <c r="M171" s="30"/>
      <c r="N171" s="30"/>
    </row>
  </sheetData>
  <mergeCells count="6">
    <mergeCell ref="H16:I16"/>
    <mergeCell ref="A1:A5"/>
    <mergeCell ref="B4:N4"/>
    <mergeCell ref="B5:D5"/>
    <mergeCell ref="E5:I5"/>
    <mergeCell ref="H15:I1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P232"/>
  <sheetViews>
    <sheetView zoomScale="36" zoomScaleNormal="36" workbookViewId="0">
      <selection activeCell="B8" sqref="B8:B26"/>
    </sheetView>
  </sheetViews>
  <sheetFormatPr defaultColWidth="14.5703125" defaultRowHeight="23.1" customHeight="1"/>
  <cols>
    <col min="1" max="1" width="72.140625" style="85" customWidth="1"/>
    <col min="2" max="2" width="65.28515625" style="86" customWidth="1"/>
    <col min="3" max="3" width="30.28515625" style="86" customWidth="1"/>
    <col min="4" max="4" width="12.42578125" style="14" customWidth="1"/>
    <col min="5" max="5" width="20.7109375" style="14" customWidth="1"/>
    <col min="6" max="6" width="12.42578125" style="14" customWidth="1"/>
    <col min="7" max="7" width="23.85546875" style="14" customWidth="1"/>
    <col min="8" max="8" width="13.140625" style="14" customWidth="1"/>
    <col min="9" max="9" width="28.140625" style="14" customWidth="1"/>
    <col min="10" max="10" width="29" style="14" customWidth="1"/>
    <col min="11" max="11" width="42.28515625" style="14" customWidth="1"/>
    <col min="12" max="12" width="29.7109375" style="14" customWidth="1"/>
    <col min="13" max="14" width="34.28515625" style="14" customWidth="1"/>
    <col min="15" max="42" width="9.140625" style="13" customWidth="1"/>
    <col min="43" max="255" width="9.140625" style="14" customWidth="1"/>
    <col min="256" max="16384" width="14.5703125" style="14"/>
  </cols>
  <sheetData>
    <row r="1" spans="1:14" ht="23.1" customHeight="1">
      <c r="A1" s="1"/>
      <c r="B1" s="1"/>
      <c r="C1" s="1"/>
      <c r="D1" s="2"/>
      <c r="E1" s="2"/>
      <c r="F1" s="2"/>
      <c r="G1" s="2"/>
      <c r="H1" s="2"/>
      <c r="I1" s="2"/>
      <c r="J1" s="2"/>
      <c r="K1" s="1"/>
      <c r="L1" s="6"/>
      <c r="M1" s="6"/>
      <c r="N1" s="7"/>
    </row>
    <row r="2" spans="1:14" ht="23.1" customHeight="1">
      <c r="A2" s="240" t="s">
        <v>0</v>
      </c>
      <c r="B2" s="6"/>
      <c r="C2" s="7"/>
      <c r="D2" s="2"/>
      <c r="E2" s="2"/>
      <c r="F2" s="2"/>
      <c r="G2" s="2"/>
      <c r="H2" s="2"/>
      <c r="I2" s="2"/>
      <c r="J2" s="2"/>
      <c r="K2" s="1"/>
      <c r="L2" s="1"/>
      <c r="M2" s="1"/>
      <c r="N2" s="3"/>
    </row>
    <row r="3" spans="1:14" ht="23.1" customHeight="1">
      <c r="A3" s="241" t="s">
        <v>321</v>
      </c>
      <c r="B3" s="1"/>
      <c r="C3" s="3"/>
      <c r="D3" s="2"/>
      <c r="E3" s="2"/>
      <c r="F3" s="2"/>
      <c r="G3" s="2"/>
      <c r="H3" s="2"/>
      <c r="I3" s="2"/>
      <c r="J3" s="2"/>
      <c r="K3" s="1"/>
      <c r="L3" s="1"/>
      <c r="M3" s="1"/>
      <c r="N3" s="3"/>
    </row>
    <row r="4" spans="1:14" ht="23.1" customHeight="1">
      <c r="A4" s="242" t="s">
        <v>322</v>
      </c>
      <c r="B4" s="10"/>
      <c r="C4" s="11"/>
      <c r="D4" s="12"/>
      <c r="E4" s="12"/>
      <c r="F4" s="12"/>
      <c r="G4" s="12"/>
      <c r="H4" s="12"/>
      <c r="I4" s="12"/>
      <c r="J4" s="12"/>
      <c r="K4" s="10"/>
      <c r="L4" s="10"/>
      <c r="M4" s="10"/>
      <c r="N4" s="11"/>
    </row>
    <row r="5" spans="1:14" ht="23.1" customHeight="1">
      <c r="A5" s="299" t="s">
        <v>1080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1"/>
      <c r="M5" s="302"/>
      <c r="N5" s="88"/>
    </row>
    <row r="6" spans="1:14" ht="23.1" customHeight="1" thickBot="1">
      <c r="A6" s="303" t="s">
        <v>1</v>
      </c>
      <c r="B6" s="303"/>
      <c r="C6" s="304"/>
      <c r="D6" s="305" t="s">
        <v>2</v>
      </c>
      <c r="E6" s="303"/>
      <c r="F6" s="303"/>
      <c r="G6" s="303"/>
      <c r="H6" s="304"/>
      <c r="I6" s="15"/>
      <c r="J6" s="15"/>
      <c r="K6" s="16" t="s">
        <v>3</v>
      </c>
      <c r="L6" s="16" t="s">
        <v>4</v>
      </c>
      <c r="M6" s="17" t="s">
        <v>5</v>
      </c>
      <c r="N6" s="17" t="s">
        <v>157</v>
      </c>
    </row>
    <row r="7" spans="1:14" ht="27.75">
      <c r="A7" s="19" t="s">
        <v>7</v>
      </c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2" t="s">
        <v>158</v>
      </c>
      <c r="J7" s="22" t="s">
        <v>16</v>
      </c>
      <c r="K7" s="23"/>
      <c r="L7" s="24"/>
      <c r="M7" s="23"/>
      <c r="N7" s="23"/>
    </row>
    <row r="8" spans="1:14" ht="23.1" customHeight="1">
      <c r="A8" s="306" t="s">
        <v>159</v>
      </c>
      <c r="B8" s="298" t="s">
        <v>160</v>
      </c>
      <c r="C8" s="298" t="s">
        <v>161</v>
      </c>
      <c r="D8" s="298">
        <v>13</v>
      </c>
      <c r="E8" s="298">
        <v>22</v>
      </c>
      <c r="F8" s="28">
        <v>505</v>
      </c>
      <c r="G8" s="28" t="s">
        <v>21</v>
      </c>
      <c r="H8" s="28" t="s">
        <v>22</v>
      </c>
      <c r="I8" s="28"/>
      <c r="J8" s="28"/>
      <c r="K8" s="29"/>
      <c r="L8" s="30"/>
      <c r="M8" s="30"/>
      <c r="N8" s="30"/>
    </row>
    <row r="9" spans="1:14" ht="23.1" customHeight="1">
      <c r="A9" s="280"/>
      <c r="B9" s="283"/>
      <c r="C9" s="283"/>
      <c r="D9" s="283"/>
      <c r="E9" s="283"/>
      <c r="F9" s="28">
        <v>506</v>
      </c>
      <c r="G9" s="28" t="s">
        <v>162</v>
      </c>
      <c r="H9" s="28"/>
      <c r="I9" s="28"/>
      <c r="J9" s="28"/>
      <c r="K9" s="29"/>
      <c r="L9" s="30"/>
      <c r="M9" s="30"/>
      <c r="N9" s="30"/>
    </row>
    <row r="10" spans="1:14" ht="23.1" customHeight="1">
      <c r="A10" s="280"/>
      <c r="B10" s="283"/>
      <c r="C10" s="283"/>
      <c r="D10" s="283"/>
      <c r="E10" s="283"/>
      <c r="F10" s="28">
        <v>508</v>
      </c>
      <c r="G10" s="28" t="s">
        <v>21</v>
      </c>
      <c r="H10" s="28" t="s">
        <v>22</v>
      </c>
      <c r="I10" s="28"/>
      <c r="J10" s="28"/>
      <c r="K10" s="29"/>
      <c r="L10" s="30"/>
      <c r="M10" s="30"/>
      <c r="N10" s="30"/>
    </row>
    <row r="11" spans="1:14" ht="23.1" customHeight="1">
      <c r="A11" s="280"/>
      <c r="B11" s="283"/>
      <c r="C11" s="283"/>
      <c r="D11" s="283"/>
      <c r="E11" s="283"/>
      <c r="F11" s="34">
        <v>513</v>
      </c>
      <c r="G11" s="34" t="s">
        <v>29</v>
      </c>
      <c r="H11" s="35" t="s">
        <v>22</v>
      </c>
      <c r="I11" s="34"/>
      <c r="J11" s="34"/>
      <c r="K11" s="36"/>
      <c r="L11" s="37"/>
      <c r="M11" s="37"/>
      <c r="N11" s="37"/>
    </row>
    <row r="12" spans="1:14" ht="23.1" customHeight="1">
      <c r="A12" s="280"/>
      <c r="B12" s="283"/>
      <c r="C12" s="283"/>
      <c r="D12" s="283"/>
      <c r="E12" s="283"/>
      <c r="F12" s="28">
        <v>514</v>
      </c>
      <c r="G12" s="28" t="s">
        <v>52</v>
      </c>
      <c r="H12" s="28"/>
      <c r="I12" s="47"/>
      <c r="J12" s="28"/>
      <c r="K12" s="29"/>
      <c r="L12" s="30"/>
      <c r="M12" s="30"/>
      <c r="N12" s="30"/>
    </row>
    <row r="13" spans="1:14" ht="23.1" customHeight="1">
      <c r="A13" s="280"/>
      <c r="B13" s="283"/>
      <c r="C13" s="283"/>
      <c r="D13" s="283"/>
      <c r="E13" s="283"/>
      <c r="F13" s="34">
        <v>515</v>
      </c>
      <c r="G13" s="34" t="s">
        <v>21</v>
      </c>
      <c r="H13" s="35" t="s">
        <v>22</v>
      </c>
      <c r="I13" s="34"/>
      <c r="J13" s="34"/>
      <c r="K13" s="29"/>
      <c r="L13" s="30"/>
      <c r="M13" s="30"/>
      <c r="N13" s="30"/>
    </row>
    <row r="14" spans="1:14" ht="23.1" customHeight="1">
      <c r="A14" s="280"/>
      <c r="B14" s="283"/>
      <c r="C14" s="283"/>
      <c r="D14" s="283"/>
      <c r="E14" s="283"/>
      <c r="F14" s="28">
        <v>516</v>
      </c>
      <c r="G14" s="28" t="s">
        <v>52</v>
      </c>
      <c r="H14" s="28"/>
      <c r="I14" s="28"/>
      <c r="J14" s="47"/>
      <c r="K14" s="29"/>
      <c r="L14" s="30"/>
      <c r="M14" s="30"/>
      <c r="N14" s="30"/>
    </row>
    <row r="15" spans="1:14" ht="23.1" customHeight="1">
      <c r="A15" s="280"/>
      <c r="B15" s="283"/>
      <c r="C15" s="283"/>
      <c r="D15" s="283"/>
      <c r="E15" s="283"/>
      <c r="F15" s="28">
        <v>517</v>
      </c>
      <c r="G15" s="28" t="s">
        <v>52</v>
      </c>
      <c r="H15" s="28"/>
      <c r="I15" s="28"/>
      <c r="J15" s="28"/>
      <c r="K15" s="29"/>
      <c r="L15" s="30"/>
      <c r="M15" s="30"/>
      <c r="N15" s="30"/>
    </row>
    <row r="16" spans="1:14" ht="23.1" customHeight="1">
      <c r="A16" s="280"/>
      <c r="B16" s="283"/>
      <c r="C16" s="283"/>
      <c r="D16" s="283"/>
      <c r="E16" s="283"/>
      <c r="F16" s="28">
        <v>518</v>
      </c>
      <c r="G16" s="28" t="s">
        <v>52</v>
      </c>
      <c r="H16" s="68"/>
      <c r="I16" s="28"/>
      <c r="J16" s="28"/>
      <c r="K16" s="29"/>
      <c r="L16" s="30"/>
      <c r="M16" s="30"/>
      <c r="N16" s="30"/>
    </row>
    <row r="17" spans="1:14" ht="23.1" customHeight="1">
      <c r="A17" s="280"/>
      <c r="B17" s="283"/>
      <c r="C17" s="283"/>
      <c r="D17" s="283"/>
      <c r="E17" s="283"/>
      <c r="F17" s="40">
        <v>519</v>
      </c>
      <c r="G17" s="40" t="s">
        <v>52</v>
      </c>
      <c r="H17" s="41"/>
      <c r="I17" s="40"/>
      <c r="J17" s="40"/>
      <c r="K17" s="49"/>
      <c r="L17" s="49"/>
      <c r="M17" s="49"/>
      <c r="N17" s="49"/>
    </row>
    <row r="18" spans="1:14" ht="23.1" customHeight="1">
      <c r="A18" s="280"/>
      <c r="B18" s="283"/>
      <c r="C18" s="283"/>
      <c r="D18" s="283"/>
      <c r="E18" s="283"/>
      <c r="F18" s="40">
        <v>520</v>
      </c>
      <c r="G18" s="40" t="s">
        <v>52</v>
      </c>
      <c r="H18" s="41"/>
      <c r="I18" s="40"/>
      <c r="J18" s="40"/>
      <c r="K18" s="30"/>
      <c r="L18" s="30"/>
      <c r="M18" s="30"/>
      <c r="N18" s="30"/>
    </row>
    <row r="19" spans="1:14" ht="23.1" customHeight="1">
      <c r="A19" s="280"/>
      <c r="B19" s="283"/>
      <c r="C19" s="283"/>
      <c r="D19" s="283"/>
      <c r="E19" s="283"/>
      <c r="F19" s="40">
        <v>521</v>
      </c>
      <c r="G19" s="40" t="s">
        <v>52</v>
      </c>
      <c r="H19" s="41"/>
      <c r="I19" s="40"/>
      <c r="J19" s="40"/>
      <c r="K19" s="30"/>
      <c r="L19" s="30"/>
      <c r="M19" s="30"/>
      <c r="N19" s="30"/>
    </row>
    <row r="20" spans="1:14" ht="23.1" customHeight="1">
      <c r="A20" s="280"/>
      <c r="B20" s="283"/>
      <c r="C20" s="283"/>
      <c r="D20" s="283"/>
      <c r="E20" s="283"/>
      <c r="F20" s="40">
        <v>522</v>
      </c>
      <c r="G20" s="40" t="s">
        <v>29</v>
      </c>
      <c r="H20" s="41" t="s">
        <v>22</v>
      </c>
      <c r="I20" s="40"/>
      <c r="J20" s="40"/>
      <c r="K20" s="30"/>
      <c r="L20" s="30"/>
      <c r="M20" s="30"/>
      <c r="N20" s="30"/>
    </row>
    <row r="21" spans="1:14" ht="23.1" customHeight="1">
      <c r="A21" s="280"/>
      <c r="B21" s="283"/>
      <c r="C21" s="283"/>
      <c r="D21" s="283"/>
      <c r="E21" s="283"/>
      <c r="F21" s="40">
        <v>523</v>
      </c>
      <c r="G21" s="40" t="s">
        <v>163</v>
      </c>
      <c r="H21" s="41"/>
      <c r="I21" s="40"/>
      <c r="J21" s="40"/>
      <c r="K21" s="30"/>
      <c r="L21" s="30"/>
      <c r="M21" s="30"/>
      <c r="N21" s="30"/>
    </row>
    <row r="22" spans="1:14" ht="23.1" customHeight="1">
      <c r="A22" s="280"/>
      <c r="B22" s="283"/>
      <c r="C22" s="283"/>
      <c r="D22" s="283"/>
      <c r="E22" s="283"/>
      <c r="F22" s="40">
        <v>524</v>
      </c>
      <c r="G22" s="40" t="s">
        <v>164</v>
      </c>
      <c r="H22" s="41"/>
      <c r="I22" s="40"/>
      <c r="J22" s="40"/>
      <c r="K22" s="30"/>
      <c r="L22" s="30"/>
      <c r="M22" s="30"/>
      <c r="N22" s="30"/>
    </row>
    <row r="23" spans="1:14" ht="23.1" customHeight="1">
      <c r="A23" s="280"/>
      <c r="B23" s="283"/>
      <c r="C23" s="283"/>
      <c r="D23" s="283"/>
      <c r="E23" s="283"/>
      <c r="F23" s="40">
        <v>525</v>
      </c>
      <c r="G23" s="40" t="s">
        <v>21</v>
      </c>
      <c r="H23" s="41" t="s">
        <v>22</v>
      </c>
      <c r="I23" s="40"/>
      <c r="J23" s="40"/>
      <c r="K23" s="30"/>
      <c r="L23" s="30"/>
      <c r="M23" s="30"/>
      <c r="N23" s="30"/>
    </row>
    <row r="24" spans="1:14" ht="23.1" customHeight="1">
      <c r="A24" s="280"/>
      <c r="B24" s="283"/>
      <c r="C24" s="283"/>
      <c r="D24" s="283"/>
      <c r="E24" s="283"/>
      <c r="F24" s="40">
        <v>510</v>
      </c>
      <c r="G24" s="40" t="s">
        <v>165</v>
      </c>
      <c r="H24" s="41"/>
      <c r="I24" s="40"/>
      <c r="J24" s="40"/>
      <c r="K24" s="30"/>
      <c r="L24" s="30"/>
      <c r="M24" s="30"/>
      <c r="N24" s="30"/>
    </row>
    <row r="25" spans="1:14" ht="23.1" customHeight="1">
      <c r="A25" s="280"/>
      <c r="B25" s="283"/>
      <c r="C25" s="283"/>
      <c r="D25" s="283"/>
      <c r="E25" s="283"/>
      <c r="F25" s="40">
        <v>512</v>
      </c>
      <c r="G25" s="40" t="s">
        <v>21</v>
      </c>
      <c r="H25" s="41" t="s">
        <v>22</v>
      </c>
      <c r="I25" s="40"/>
      <c r="J25" s="40"/>
      <c r="K25" s="30"/>
      <c r="L25" s="30"/>
      <c r="M25" s="30"/>
      <c r="N25" s="30"/>
    </row>
    <row r="26" spans="1:14" ht="23.1" customHeight="1">
      <c r="A26" s="281"/>
      <c r="B26" s="284"/>
      <c r="C26" s="284"/>
      <c r="D26" s="284"/>
      <c r="E26" s="284"/>
      <c r="F26" s="40">
        <v>526</v>
      </c>
      <c r="G26" s="40" t="s">
        <v>163</v>
      </c>
      <c r="H26" s="41"/>
      <c r="I26" s="40"/>
      <c r="J26" s="40"/>
      <c r="K26" s="30"/>
      <c r="L26" s="30"/>
      <c r="M26" s="30"/>
      <c r="N26" s="30"/>
    </row>
    <row r="27" spans="1:14" ht="23.1" customHeight="1">
      <c r="A27" s="90" t="s">
        <v>166</v>
      </c>
      <c r="B27" s="61" t="s">
        <v>167</v>
      </c>
      <c r="C27" s="61" t="s">
        <v>161</v>
      </c>
      <c r="D27" s="61">
        <v>14</v>
      </c>
      <c r="E27" s="61">
        <v>4124</v>
      </c>
      <c r="F27" s="61"/>
      <c r="G27" s="61" t="s">
        <v>21</v>
      </c>
      <c r="H27" s="61" t="s">
        <v>22</v>
      </c>
      <c r="I27" s="61">
        <v>1145</v>
      </c>
      <c r="J27" s="61">
        <v>500</v>
      </c>
      <c r="K27" s="61"/>
      <c r="L27" s="61"/>
      <c r="M27" s="61"/>
      <c r="N27" s="61"/>
    </row>
    <row r="28" spans="1:14" ht="23.1" customHeight="1">
      <c r="A28" s="90" t="s">
        <v>168</v>
      </c>
      <c r="B28" s="61" t="s">
        <v>169</v>
      </c>
      <c r="C28" s="61" t="s">
        <v>161</v>
      </c>
      <c r="D28" s="61">
        <v>7</v>
      </c>
      <c r="E28" s="61">
        <v>1795</v>
      </c>
      <c r="F28" s="61"/>
      <c r="G28" s="61" t="s">
        <v>21</v>
      </c>
      <c r="H28" s="61" t="s">
        <v>22</v>
      </c>
      <c r="I28" s="61">
        <v>900</v>
      </c>
      <c r="J28" s="61">
        <v>2000</v>
      </c>
      <c r="K28" s="61"/>
      <c r="L28" s="61"/>
      <c r="M28" s="61"/>
      <c r="N28" s="61"/>
    </row>
    <row r="29" spans="1:14" ht="23.1" customHeight="1">
      <c r="A29" s="279" t="s">
        <v>170</v>
      </c>
      <c r="B29" s="282" t="s">
        <v>171</v>
      </c>
      <c r="C29" s="282" t="s">
        <v>161</v>
      </c>
      <c r="D29" s="282">
        <v>13</v>
      </c>
      <c r="E29" s="282">
        <v>3402</v>
      </c>
      <c r="F29" s="61">
        <v>1</v>
      </c>
      <c r="G29" s="61" t="s">
        <v>21</v>
      </c>
      <c r="H29" s="61" t="s">
        <v>22</v>
      </c>
      <c r="I29" s="61">
        <v>900</v>
      </c>
      <c r="J29" s="61"/>
      <c r="K29" s="61"/>
      <c r="L29" s="61"/>
      <c r="M29" s="61"/>
      <c r="N29" s="61"/>
    </row>
    <row r="30" spans="1:14" ht="23.1" customHeight="1">
      <c r="A30" s="297"/>
      <c r="B30" s="285"/>
      <c r="C30" s="285"/>
      <c r="D30" s="285"/>
      <c r="E30" s="285"/>
      <c r="F30" s="61">
        <v>2</v>
      </c>
      <c r="G30" s="61" t="s">
        <v>21</v>
      </c>
      <c r="H30" s="61" t="s">
        <v>22</v>
      </c>
      <c r="I30" s="61">
        <v>430</v>
      </c>
      <c r="J30" s="61"/>
      <c r="K30" s="61"/>
      <c r="L30" s="61"/>
      <c r="M30" s="61"/>
      <c r="N30" s="61"/>
    </row>
    <row r="31" spans="1:14" ht="23.1" customHeight="1">
      <c r="A31" s="287"/>
      <c r="B31" s="286"/>
      <c r="C31" s="286"/>
      <c r="D31" s="286"/>
      <c r="E31" s="286"/>
      <c r="F31" s="61">
        <v>3</v>
      </c>
      <c r="G31" s="61" t="s">
        <v>163</v>
      </c>
      <c r="H31" s="61"/>
      <c r="I31" s="61"/>
      <c r="J31" s="61"/>
      <c r="K31" s="61"/>
      <c r="L31" s="61"/>
      <c r="M31" s="61"/>
      <c r="N31" s="61"/>
    </row>
    <row r="32" spans="1:14" ht="23.1" customHeight="1">
      <c r="A32" s="90" t="s">
        <v>172</v>
      </c>
      <c r="B32" s="61" t="s">
        <v>171</v>
      </c>
      <c r="C32" s="61" t="s">
        <v>161</v>
      </c>
      <c r="D32" s="61">
        <v>13</v>
      </c>
      <c r="E32" s="89">
        <v>3402</v>
      </c>
      <c r="F32" s="61">
        <v>501</v>
      </c>
      <c r="G32" s="61" t="s">
        <v>165</v>
      </c>
      <c r="H32" s="61"/>
      <c r="I32" s="61"/>
      <c r="J32" s="61"/>
      <c r="K32" s="61"/>
      <c r="L32" s="61"/>
      <c r="M32" s="61"/>
      <c r="N32" s="61"/>
    </row>
    <row r="33" spans="1:14" ht="23.1" customHeight="1">
      <c r="A33" s="90" t="s">
        <v>173</v>
      </c>
      <c r="B33" s="61" t="s">
        <v>171</v>
      </c>
      <c r="C33" s="61" t="s">
        <v>161</v>
      </c>
      <c r="D33" s="61">
        <v>13</v>
      </c>
      <c r="E33" s="91">
        <v>3402</v>
      </c>
      <c r="F33" s="61">
        <v>502</v>
      </c>
      <c r="G33" s="61" t="s">
        <v>165</v>
      </c>
      <c r="H33" s="61"/>
      <c r="I33" s="61"/>
      <c r="J33" s="61"/>
      <c r="K33" s="61"/>
      <c r="L33" s="61"/>
      <c r="M33" s="61"/>
      <c r="N33" s="61"/>
    </row>
    <row r="34" spans="1:14" ht="23.1" customHeight="1">
      <c r="A34" s="90" t="s">
        <v>174</v>
      </c>
      <c r="B34" s="61" t="s">
        <v>175</v>
      </c>
      <c r="C34" s="61" t="s">
        <v>161</v>
      </c>
      <c r="D34" s="61">
        <v>8</v>
      </c>
      <c r="E34" s="61">
        <v>702</v>
      </c>
      <c r="F34" s="61"/>
      <c r="G34" s="61" t="s">
        <v>29</v>
      </c>
      <c r="H34" s="61" t="s">
        <v>22</v>
      </c>
      <c r="I34" s="61">
        <v>420</v>
      </c>
      <c r="J34" s="61">
        <v>2069</v>
      </c>
      <c r="K34" s="61"/>
      <c r="L34" s="61"/>
      <c r="M34" s="61"/>
      <c r="N34" s="61"/>
    </row>
    <row r="35" spans="1:14" ht="23.1" customHeight="1">
      <c r="A35" s="90" t="s">
        <v>176</v>
      </c>
      <c r="B35" s="61" t="s">
        <v>177</v>
      </c>
      <c r="C35" s="61" t="s">
        <v>161</v>
      </c>
      <c r="D35" s="61">
        <v>7</v>
      </c>
      <c r="E35" s="61">
        <v>269</v>
      </c>
      <c r="F35" s="61"/>
      <c r="G35" s="61" t="s">
        <v>29</v>
      </c>
      <c r="H35" s="61" t="s">
        <v>22</v>
      </c>
      <c r="I35" s="61">
        <v>3130</v>
      </c>
      <c r="J35" s="61"/>
      <c r="K35" s="61"/>
      <c r="L35" s="61"/>
      <c r="M35" s="61"/>
      <c r="N35" s="61"/>
    </row>
    <row r="36" spans="1:14" ht="23.1" customHeight="1">
      <c r="A36" s="279" t="s">
        <v>178</v>
      </c>
      <c r="B36" s="282" t="s">
        <v>179</v>
      </c>
      <c r="C36" s="282" t="s">
        <v>161</v>
      </c>
      <c r="D36" s="282">
        <v>25</v>
      </c>
      <c r="E36" s="89">
        <v>36</v>
      </c>
      <c r="F36" s="89">
        <v>502</v>
      </c>
      <c r="G36" s="282" t="s">
        <v>29</v>
      </c>
      <c r="H36" s="282" t="s">
        <v>22</v>
      </c>
      <c r="I36" s="282">
        <v>8740</v>
      </c>
      <c r="J36" s="282"/>
      <c r="K36" s="282"/>
      <c r="L36" s="282"/>
      <c r="M36" s="282"/>
      <c r="N36" s="282"/>
    </row>
    <row r="37" spans="1:14" ht="23.1" customHeight="1">
      <c r="A37" s="287"/>
      <c r="B37" s="286"/>
      <c r="C37" s="286"/>
      <c r="D37" s="286"/>
      <c r="E37" s="91">
        <v>275</v>
      </c>
      <c r="F37" s="91">
        <v>1</v>
      </c>
      <c r="G37" s="286"/>
      <c r="H37" s="286"/>
      <c r="I37" s="286"/>
      <c r="J37" s="286"/>
      <c r="K37" s="286"/>
      <c r="L37" s="286"/>
      <c r="M37" s="286"/>
      <c r="N37" s="286"/>
    </row>
    <row r="38" spans="1:14" ht="23.1" customHeight="1">
      <c r="A38" s="90" t="s">
        <v>180</v>
      </c>
      <c r="B38" s="61" t="s">
        <v>181</v>
      </c>
      <c r="C38" s="61" t="s">
        <v>161</v>
      </c>
      <c r="D38" s="61">
        <v>30</v>
      </c>
      <c r="E38" s="61">
        <v>849</v>
      </c>
      <c r="F38" s="61"/>
      <c r="G38" s="61" t="s">
        <v>182</v>
      </c>
      <c r="H38" s="61" t="s">
        <v>22</v>
      </c>
      <c r="I38" s="61"/>
      <c r="J38" s="61"/>
      <c r="K38" s="61"/>
      <c r="L38" s="61"/>
      <c r="M38" s="61"/>
      <c r="N38" s="61"/>
    </row>
    <row r="39" spans="1:14" ht="23.1" customHeight="1">
      <c r="A39" s="90" t="s">
        <v>183</v>
      </c>
      <c r="B39" s="61" t="s">
        <v>184</v>
      </c>
      <c r="C39" s="61" t="s">
        <v>161</v>
      </c>
      <c r="D39" s="61">
        <v>13</v>
      </c>
      <c r="E39" s="61">
        <v>27</v>
      </c>
      <c r="F39" s="61"/>
      <c r="G39" s="61"/>
      <c r="H39" s="61" t="s">
        <v>22</v>
      </c>
      <c r="I39" s="61"/>
      <c r="J39" s="61">
        <v>68</v>
      </c>
      <c r="K39" s="61"/>
      <c r="L39" s="61"/>
      <c r="M39" s="61"/>
      <c r="N39" s="61"/>
    </row>
    <row r="40" spans="1:14" ht="23.1" customHeight="1">
      <c r="A40" s="90" t="s">
        <v>183</v>
      </c>
      <c r="B40" s="61" t="s">
        <v>184</v>
      </c>
      <c r="C40" s="61" t="s">
        <v>161</v>
      </c>
      <c r="D40" s="61">
        <v>13</v>
      </c>
      <c r="E40" s="61">
        <v>234</v>
      </c>
      <c r="F40" s="61"/>
      <c r="G40" s="61"/>
      <c r="H40" s="61">
        <v>2</v>
      </c>
      <c r="I40" s="61"/>
      <c r="J40" s="61">
        <v>40</v>
      </c>
      <c r="K40" s="61"/>
      <c r="L40" s="61"/>
      <c r="M40" s="61"/>
      <c r="N40" s="61"/>
    </row>
    <row r="41" spans="1:14" ht="23.1" customHeight="1">
      <c r="A41" s="90" t="s">
        <v>183</v>
      </c>
      <c r="B41" s="61" t="s">
        <v>184</v>
      </c>
      <c r="C41" s="61" t="s">
        <v>161</v>
      </c>
      <c r="D41" s="61">
        <v>13</v>
      </c>
      <c r="E41" s="61">
        <v>235</v>
      </c>
      <c r="F41" s="61"/>
      <c r="G41" s="61"/>
      <c r="H41" s="61">
        <v>2</v>
      </c>
      <c r="I41" s="61"/>
      <c r="J41" s="61">
        <v>160</v>
      </c>
      <c r="K41" s="61"/>
      <c r="L41" s="61"/>
      <c r="M41" s="61"/>
      <c r="N41" s="61"/>
    </row>
    <row r="42" spans="1:14" ht="23.1" customHeight="1">
      <c r="A42" s="90" t="s">
        <v>183</v>
      </c>
      <c r="B42" s="61" t="s">
        <v>184</v>
      </c>
      <c r="C42" s="61" t="s">
        <v>161</v>
      </c>
      <c r="D42" s="61">
        <v>13</v>
      </c>
      <c r="E42" s="61">
        <v>236</v>
      </c>
      <c r="F42" s="61"/>
      <c r="G42" s="61"/>
      <c r="H42" s="61">
        <v>2</v>
      </c>
      <c r="I42" s="61"/>
      <c r="J42" s="61">
        <v>170</v>
      </c>
      <c r="K42" s="61"/>
      <c r="L42" s="61"/>
      <c r="M42" s="61"/>
      <c r="N42" s="61"/>
    </row>
    <row r="43" spans="1:14" ht="23.1" customHeight="1">
      <c r="A43" s="90" t="s">
        <v>183</v>
      </c>
      <c r="B43" s="61" t="s">
        <v>184</v>
      </c>
      <c r="C43" s="61" t="s">
        <v>161</v>
      </c>
      <c r="D43" s="61">
        <v>13</v>
      </c>
      <c r="E43" s="61">
        <v>238</v>
      </c>
      <c r="F43" s="61"/>
      <c r="G43" s="61"/>
      <c r="H43" s="61">
        <v>2</v>
      </c>
      <c r="I43" s="61"/>
      <c r="J43" s="61">
        <v>340</v>
      </c>
      <c r="K43" s="61"/>
      <c r="L43" s="61"/>
      <c r="M43" s="61"/>
      <c r="N43" s="61"/>
    </row>
    <row r="44" spans="1:14" ht="23.1" customHeight="1">
      <c r="A44" s="90" t="s">
        <v>183</v>
      </c>
      <c r="B44" s="61" t="s">
        <v>184</v>
      </c>
      <c r="C44" s="61" t="s">
        <v>161</v>
      </c>
      <c r="D44" s="61">
        <v>13</v>
      </c>
      <c r="E44" s="61">
        <v>261</v>
      </c>
      <c r="F44" s="61"/>
      <c r="G44" s="61"/>
      <c r="H44" s="61">
        <v>2</v>
      </c>
      <c r="I44" s="61"/>
      <c r="J44" s="61">
        <v>130</v>
      </c>
      <c r="K44" s="61"/>
      <c r="L44" s="61"/>
      <c r="M44" s="61"/>
      <c r="N44" s="61"/>
    </row>
    <row r="45" spans="1:14" ht="23.1" customHeight="1">
      <c r="A45" s="90" t="s">
        <v>183</v>
      </c>
      <c r="B45" s="61" t="s">
        <v>184</v>
      </c>
      <c r="C45" s="61" t="s">
        <v>161</v>
      </c>
      <c r="D45" s="61">
        <v>13</v>
      </c>
      <c r="E45" s="61">
        <v>3172</v>
      </c>
      <c r="F45" s="61"/>
      <c r="G45" s="61"/>
      <c r="H45" s="61">
        <v>2</v>
      </c>
      <c r="I45" s="61"/>
      <c r="J45" s="61">
        <v>880</v>
      </c>
      <c r="K45" s="61"/>
      <c r="L45" s="61"/>
      <c r="M45" s="61"/>
      <c r="N45" s="61"/>
    </row>
    <row r="46" spans="1:14" ht="23.1" customHeight="1">
      <c r="A46" s="90" t="s">
        <v>183</v>
      </c>
      <c r="B46" s="61" t="s">
        <v>184</v>
      </c>
      <c r="C46" s="61" t="s">
        <v>161</v>
      </c>
      <c r="D46" s="61">
        <v>13</v>
      </c>
      <c r="E46" s="61">
        <v>3568</v>
      </c>
      <c r="F46" s="61"/>
      <c r="G46" s="61"/>
      <c r="H46" s="61">
        <v>2</v>
      </c>
      <c r="I46" s="61"/>
      <c r="J46" s="61">
        <v>310</v>
      </c>
      <c r="K46" s="61"/>
      <c r="L46" s="61"/>
      <c r="M46" s="61"/>
      <c r="N46" s="61"/>
    </row>
    <row r="47" spans="1:14" ht="23.1" customHeight="1">
      <c r="A47" s="90" t="s">
        <v>183</v>
      </c>
      <c r="B47" s="61" t="s">
        <v>184</v>
      </c>
      <c r="C47" s="61" t="s">
        <v>161</v>
      </c>
      <c r="D47" s="61">
        <v>13</v>
      </c>
      <c r="E47" s="61">
        <v>3569</v>
      </c>
      <c r="F47" s="61"/>
      <c r="G47" s="61"/>
      <c r="H47" s="61">
        <v>2</v>
      </c>
      <c r="I47" s="61"/>
      <c r="J47" s="61">
        <v>610</v>
      </c>
      <c r="K47" s="61"/>
      <c r="L47" s="61"/>
      <c r="M47" s="61"/>
      <c r="N47" s="61"/>
    </row>
    <row r="48" spans="1:14" ht="23.1" customHeight="1">
      <c r="A48" s="90" t="s">
        <v>183</v>
      </c>
      <c r="B48" s="61" t="s">
        <v>184</v>
      </c>
      <c r="C48" s="61" t="s">
        <v>161</v>
      </c>
      <c r="D48" s="61">
        <v>13</v>
      </c>
      <c r="E48" s="61">
        <v>3570</v>
      </c>
      <c r="F48" s="61"/>
      <c r="G48" s="61"/>
      <c r="H48" s="61">
        <v>2</v>
      </c>
      <c r="I48" s="61"/>
      <c r="J48" s="61">
        <v>120</v>
      </c>
      <c r="K48" s="61"/>
      <c r="L48" s="61"/>
      <c r="M48" s="61"/>
      <c r="N48" s="61"/>
    </row>
    <row r="49" spans="1:42" ht="23.1" customHeight="1">
      <c r="A49" s="90" t="s">
        <v>183</v>
      </c>
      <c r="B49" s="61" t="s">
        <v>184</v>
      </c>
      <c r="C49" s="61" t="s">
        <v>161</v>
      </c>
      <c r="D49" s="61">
        <v>13</v>
      </c>
      <c r="E49" s="61">
        <v>3498</v>
      </c>
      <c r="F49" s="61"/>
      <c r="G49" s="61"/>
      <c r="H49" s="61">
        <v>2</v>
      </c>
      <c r="I49" s="61"/>
      <c r="J49" s="61">
        <v>510</v>
      </c>
      <c r="K49" s="61"/>
      <c r="L49" s="61"/>
      <c r="M49" s="61"/>
      <c r="N49" s="61"/>
    </row>
    <row r="50" spans="1:42" ht="23.1" customHeight="1">
      <c r="A50" s="90" t="s">
        <v>183</v>
      </c>
      <c r="B50" s="61" t="s">
        <v>184</v>
      </c>
      <c r="C50" s="61" t="s">
        <v>161</v>
      </c>
      <c r="D50" s="61">
        <v>13</v>
      </c>
      <c r="E50" s="61">
        <v>3500</v>
      </c>
      <c r="F50" s="61"/>
      <c r="G50" s="61"/>
      <c r="H50" s="61">
        <v>2</v>
      </c>
      <c r="I50" s="61"/>
      <c r="J50" s="61">
        <v>210</v>
      </c>
      <c r="K50" s="61"/>
      <c r="L50" s="61"/>
      <c r="M50" s="61"/>
      <c r="N50" s="61"/>
    </row>
    <row r="51" spans="1:42" ht="23.1" customHeight="1">
      <c r="A51" s="90" t="s">
        <v>183</v>
      </c>
      <c r="B51" s="61" t="s">
        <v>184</v>
      </c>
      <c r="C51" s="61" t="s">
        <v>161</v>
      </c>
      <c r="D51" s="61">
        <v>13</v>
      </c>
      <c r="E51" s="61">
        <v>3501</v>
      </c>
      <c r="F51" s="61"/>
      <c r="G51" s="61"/>
      <c r="H51" s="61">
        <v>2</v>
      </c>
      <c r="I51" s="61"/>
      <c r="J51" s="61">
        <v>210</v>
      </c>
      <c r="K51" s="61"/>
      <c r="L51" s="61"/>
      <c r="M51" s="61"/>
      <c r="N51" s="61"/>
    </row>
    <row r="52" spans="1:42" ht="23.1" customHeight="1">
      <c r="A52" s="90" t="s">
        <v>183</v>
      </c>
      <c r="B52" s="61" t="s">
        <v>184</v>
      </c>
      <c r="C52" s="61" t="s">
        <v>161</v>
      </c>
      <c r="D52" s="61">
        <v>13</v>
      </c>
      <c r="E52" s="61">
        <v>3254</v>
      </c>
      <c r="F52" s="61"/>
      <c r="G52" s="61"/>
      <c r="H52" s="61">
        <v>1</v>
      </c>
      <c r="I52" s="61"/>
      <c r="J52" s="61">
        <v>3834</v>
      </c>
      <c r="K52" s="61"/>
      <c r="L52" s="61"/>
      <c r="M52" s="61"/>
      <c r="N52" s="61"/>
    </row>
    <row r="53" spans="1:42" ht="23.1" customHeight="1">
      <c r="A53" s="243" t="s">
        <v>185</v>
      </c>
      <c r="B53" s="92" t="s">
        <v>184</v>
      </c>
      <c r="C53" s="92" t="s">
        <v>161</v>
      </c>
      <c r="D53" s="92">
        <v>13</v>
      </c>
      <c r="E53" s="92">
        <v>3522</v>
      </c>
      <c r="F53" s="92"/>
      <c r="G53" s="92" t="s">
        <v>186</v>
      </c>
      <c r="H53" s="92"/>
      <c r="I53" s="92"/>
      <c r="J53" s="92">
        <v>795</v>
      </c>
      <c r="K53" s="92"/>
      <c r="L53" s="92"/>
      <c r="M53" s="92"/>
      <c r="N53" s="92"/>
    </row>
    <row r="54" spans="1:42" ht="23.1" customHeight="1">
      <c r="A54" s="243" t="s">
        <v>185</v>
      </c>
      <c r="B54" s="92" t="s">
        <v>184</v>
      </c>
      <c r="C54" s="92" t="s">
        <v>161</v>
      </c>
      <c r="D54" s="92">
        <v>13</v>
      </c>
      <c r="E54" s="92">
        <v>3532</v>
      </c>
      <c r="F54" s="92"/>
      <c r="G54" s="92" t="s">
        <v>186</v>
      </c>
      <c r="H54" s="92"/>
      <c r="I54" s="92"/>
      <c r="J54" s="92">
        <v>270</v>
      </c>
      <c r="K54" s="92"/>
      <c r="L54" s="92"/>
      <c r="M54" s="92"/>
      <c r="N54" s="92"/>
    </row>
    <row r="55" spans="1:42" ht="23.1" customHeight="1">
      <c r="A55" s="243" t="s">
        <v>185</v>
      </c>
      <c r="B55" s="92" t="s">
        <v>184</v>
      </c>
      <c r="C55" s="92" t="s">
        <v>161</v>
      </c>
      <c r="D55" s="92">
        <v>13</v>
      </c>
      <c r="E55" s="92">
        <v>3541</v>
      </c>
      <c r="F55" s="92"/>
      <c r="G55" s="92" t="s">
        <v>186</v>
      </c>
      <c r="H55" s="92"/>
      <c r="I55" s="92"/>
      <c r="J55" s="92">
        <v>740</v>
      </c>
      <c r="K55" s="92"/>
      <c r="L55" s="92"/>
      <c r="M55" s="92"/>
      <c r="N55" s="92"/>
    </row>
    <row r="56" spans="1:42" ht="23.1" customHeight="1">
      <c r="A56" s="90" t="s">
        <v>187</v>
      </c>
      <c r="B56" s="61" t="s">
        <v>188</v>
      </c>
      <c r="C56" s="61" t="s">
        <v>189</v>
      </c>
      <c r="D56" s="61">
        <v>65</v>
      </c>
      <c r="E56" s="61">
        <v>885</v>
      </c>
      <c r="F56" s="61"/>
      <c r="G56" s="61"/>
      <c r="H56" s="61">
        <v>1</v>
      </c>
      <c r="I56" s="61"/>
      <c r="J56" s="61">
        <v>350</v>
      </c>
      <c r="K56" s="61"/>
      <c r="L56" s="61"/>
      <c r="M56" s="61"/>
      <c r="N56" s="61"/>
    </row>
    <row r="57" spans="1:42" ht="23.1" customHeight="1">
      <c r="A57" s="90" t="s">
        <v>187</v>
      </c>
      <c r="B57" s="61" t="s">
        <v>188</v>
      </c>
      <c r="C57" s="61" t="s">
        <v>189</v>
      </c>
      <c r="D57" s="61">
        <v>65</v>
      </c>
      <c r="E57" s="61">
        <v>889</v>
      </c>
      <c r="F57" s="61"/>
      <c r="G57" s="61"/>
      <c r="H57" s="61">
        <v>1</v>
      </c>
      <c r="I57" s="61"/>
      <c r="J57" s="61">
        <v>40</v>
      </c>
      <c r="K57" s="61"/>
      <c r="L57" s="61"/>
      <c r="M57" s="61"/>
      <c r="N57" s="61"/>
    </row>
    <row r="58" spans="1:42" ht="23.1" customHeight="1">
      <c r="A58" s="90" t="s">
        <v>187</v>
      </c>
      <c r="B58" s="61" t="s">
        <v>188</v>
      </c>
      <c r="C58" s="61" t="s">
        <v>189</v>
      </c>
      <c r="D58" s="61">
        <v>65</v>
      </c>
      <c r="E58" s="61">
        <v>891</v>
      </c>
      <c r="F58" s="61"/>
      <c r="G58" s="61"/>
      <c r="H58" s="61">
        <v>2</v>
      </c>
      <c r="I58" s="61"/>
      <c r="J58" s="61">
        <v>319</v>
      </c>
      <c r="K58" s="61"/>
      <c r="L58" s="61"/>
      <c r="M58" s="61"/>
      <c r="N58" s="61"/>
    </row>
    <row r="59" spans="1:42" ht="23.1" customHeight="1">
      <c r="A59" s="90" t="s">
        <v>187</v>
      </c>
      <c r="B59" s="61" t="s">
        <v>188</v>
      </c>
      <c r="C59" s="61" t="s">
        <v>189</v>
      </c>
      <c r="D59" s="61">
        <v>65</v>
      </c>
      <c r="E59" s="61">
        <v>898</v>
      </c>
      <c r="F59" s="61"/>
      <c r="G59" s="61"/>
      <c r="H59" s="61">
        <v>2</v>
      </c>
      <c r="I59" s="61"/>
      <c r="J59" s="61">
        <v>72</v>
      </c>
      <c r="K59" s="61"/>
      <c r="L59" s="61"/>
      <c r="M59" s="61"/>
      <c r="N59" s="61"/>
    </row>
    <row r="60" spans="1:42" ht="23.1" customHeight="1">
      <c r="A60" s="90" t="s">
        <v>190</v>
      </c>
      <c r="B60" s="61" t="s">
        <v>191</v>
      </c>
      <c r="C60" s="61" t="s">
        <v>192</v>
      </c>
      <c r="D60" s="61">
        <v>43</v>
      </c>
      <c r="E60" s="61">
        <v>123</v>
      </c>
      <c r="F60" s="61"/>
      <c r="G60" s="61" t="s">
        <v>21</v>
      </c>
      <c r="H60" s="61" t="s">
        <v>22</v>
      </c>
      <c r="I60" s="61">
        <v>9525</v>
      </c>
      <c r="J60" s="61">
        <v>9240</v>
      </c>
      <c r="K60" s="61"/>
      <c r="L60" s="61"/>
      <c r="M60" s="61"/>
      <c r="N60" s="61"/>
    </row>
    <row r="61" spans="1:42" s="94" customFormat="1" ht="23.1" customHeight="1">
      <c r="A61" s="243" t="s">
        <v>168</v>
      </c>
      <c r="B61" s="92" t="s">
        <v>193</v>
      </c>
      <c r="C61" s="92" t="s">
        <v>192</v>
      </c>
      <c r="D61" s="92">
        <v>52</v>
      </c>
      <c r="E61" s="92">
        <v>588</v>
      </c>
      <c r="F61" s="92"/>
      <c r="G61" s="92" t="s">
        <v>33</v>
      </c>
      <c r="H61" s="92" t="s">
        <v>22</v>
      </c>
      <c r="I61" s="92">
        <v>2390</v>
      </c>
      <c r="J61" s="92">
        <v>965</v>
      </c>
      <c r="K61" s="92"/>
      <c r="L61" s="92"/>
      <c r="M61" s="92"/>
      <c r="N61" s="92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</row>
    <row r="62" spans="1:42" ht="23.1" customHeight="1">
      <c r="A62" s="90" t="s">
        <v>194</v>
      </c>
      <c r="B62" s="61" t="s">
        <v>195</v>
      </c>
      <c r="C62" s="61" t="s">
        <v>192</v>
      </c>
      <c r="D62" s="61">
        <v>43</v>
      </c>
      <c r="E62" s="61">
        <v>466</v>
      </c>
      <c r="F62" s="61"/>
      <c r="G62" s="61" t="s">
        <v>29</v>
      </c>
      <c r="H62" s="61">
        <v>1</v>
      </c>
      <c r="I62" s="61">
        <v>187</v>
      </c>
      <c r="J62" s="61">
        <v>850</v>
      </c>
      <c r="K62" s="61"/>
      <c r="L62" s="61"/>
      <c r="M62" s="61"/>
      <c r="N62" s="61"/>
    </row>
    <row r="63" spans="1:42" ht="23.1" customHeight="1">
      <c r="A63" s="279" t="s">
        <v>196</v>
      </c>
      <c r="B63" s="282" t="s">
        <v>197</v>
      </c>
      <c r="C63" s="282" t="s">
        <v>192</v>
      </c>
      <c r="D63" s="282">
        <v>52</v>
      </c>
      <c r="E63" s="61">
        <v>494</v>
      </c>
      <c r="F63" s="61">
        <v>501</v>
      </c>
      <c r="G63" s="61" t="s">
        <v>29</v>
      </c>
      <c r="H63" s="61">
        <v>1</v>
      </c>
      <c r="I63" s="61">
        <v>770</v>
      </c>
      <c r="J63" s="61"/>
      <c r="K63" s="61"/>
      <c r="L63" s="61"/>
      <c r="M63" s="61"/>
      <c r="N63" s="61"/>
    </row>
    <row r="64" spans="1:42" ht="23.1" customHeight="1">
      <c r="A64" s="297"/>
      <c r="B64" s="285"/>
      <c r="C64" s="285"/>
      <c r="D64" s="285"/>
      <c r="E64" s="61">
        <v>7</v>
      </c>
      <c r="F64" s="61">
        <v>500</v>
      </c>
      <c r="G64" s="282" t="s">
        <v>70</v>
      </c>
      <c r="H64" s="282">
        <v>5</v>
      </c>
      <c r="I64" s="282">
        <v>306</v>
      </c>
      <c r="J64" s="282"/>
      <c r="K64" s="282"/>
      <c r="L64" s="282"/>
      <c r="M64" s="282"/>
      <c r="N64" s="282"/>
    </row>
    <row r="65" spans="1:14" ht="23.1" customHeight="1">
      <c r="A65" s="287"/>
      <c r="B65" s="286"/>
      <c r="C65" s="286"/>
      <c r="D65" s="286"/>
      <c r="E65" s="61">
        <v>494</v>
      </c>
      <c r="F65" s="61">
        <v>500</v>
      </c>
      <c r="G65" s="286"/>
      <c r="H65" s="286"/>
      <c r="I65" s="286"/>
      <c r="J65" s="286"/>
      <c r="K65" s="286"/>
      <c r="L65" s="286"/>
      <c r="M65" s="286"/>
      <c r="N65" s="286"/>
    </row>
    <row r="66" spans="1:14" ht="23.1" customHeight="1">
      <c r="A66" s="90" t="s">
        <v>183</v>
      </c>
      <c r="B66" s="61" t="s">
        <v>198</v>
      </c>
      <c r="C66" s="61" t="s">
        <v>192</v>
      </c>
      <c r="D66" s="61">
        <v>43</v>
      </c>
      <c r="E66" s="61">
        <v>946</v>
      </c>
      <c r="F66" s="61"/>
      <c r="G66" s="61"/>
      <c r="H66" s="61">
        <v>2</v>
      </c>
      <c r="I66" s="61"/>
      <c r="J66" s="61">
        <v>241</v>
      </c>
      <c r="K66" s="61"/>
      <c r="L66" s="61"/>
      <c r="M66" s="61"/>
      <c r="N66" s="61"/>
    </row>
    <row r="67" spans="1:14" ht="23.1" customHeight="1">
      <c r="A67" s="90" t="s">
        <v>183</v>
      </c>
      <c r="B67" s="61" t="s">
        <v>198</v>
      </c>
      <c r="C67" s="61" t="s">
        <v>192</v>
      </c>
      <c r="D67" s="61">
        <v>43</v>
      </c>
      <c r="E67" s="61">
        <v>1135</v>
      </c>
      <c r="F67" s="61"/>
      <c r="G67" s="61"/>
      <c r="H67" s="61">
        <v>2</v>
      </c>
      <c r="I67" s="61"/>
      <c r="J67" s="61">
        <v>490</v>
      </c>
      <c r="K67" s="61"/>
      <c r="L67" s="61"/>
      <c r="M67" s="61"/>
      <c r="N67" s="61"/>
    </row>
    <row r="68" spans="1:14" ht="23.1" customHeight="1">
      <c r="A68" s="90" t="s">
        <v>183</v>
      </c>
      <c r="B68" s="61" t="s">
        <v>198</v>
      </c>
      <c r="C68" s="61" t="s">
        <v>192</v>
      </c>
      <c r="D68" s="61">
        <v>43</v>
      </c>
      <c r="E68" s="61">
        <v>1330</v>
      </c>
      <c r="F68" s="61"/>
      <c r="G68" s="61"/>
      <c r="H68" s="61">
        <v>3</v>
      </c>
      <c r="I68" s="61"/>
      <c r="J68" s="61">
        <v>5665</v>
      </c>
      <c r="K68" s="61"/>
      <c r="L68" s="61"/>
      <c r="M68" s="61"/>
      <c r="N68" s="61"/>
    </row>
    <row r="69" spans="1:14" ht="23.1" customHeight="1">
      <c r="A69" s="90" t="s">
        <v>183</v>
      </c>
      <c r="B69" s="61" t="s">
        <v>198</v>
      </c>
      <c r="C69" s="61" t="s">
        <v>192</v>
      </c>
      <c r="D69" s="61">
        <v>43</v>
      </c>
      <c r="E69" s="61">
        <v>1331</v>
      </c>
      <c r="F69" s="61"/>
      <c r="G69" s="61"/>
      <c r="H69" s="61">
        <v>4</v>
      </c>
      <c r="I69" s="61"/>
      <c r="J69" s="61">
        <v>5295</v>
      </c>
      <c r="K69" s="61"/>
      <c r="L69" s="61"/>
      <c r="M69" s="61"/>
      <c r="N69" s="61"/>
    </row>
    <row r="70" spans="1:14" ht="23.1" customHeight="1">
      <c r="A70" s="90" t="s">
        <v>199</v>
      </c>
      <c r="B70" s="61" t="s">
        <v>200</v>
      </c>
      <c r="C70" s="61" t="s">
        <v>192</v>
      </c>
      <c r="D70" s="61">
        <v>50</v>
      </c>
      <c r="E70" s="61">
        <v>1280</v>
      </c>
      <c r="F70" s="61"/>
      <c r="G70" s="61" t="s">
        <v>21</v>
      </c>
      <c r="H70" s="61" t="s">
        <v>22</v>
      </c>
      <c r="I70" s="61">
        <v>1865</v>
      </c>
      <c r="J70" s="61">
        <v>4300</v>
      </c>
      <c r="K70" s="61"/>
      <c r="L70" s="61"/>
      <c r="M70" s="61"/>
      <c r="N70" s="61"/>
    </row>
    <row r="71" spans="1:14" ht="23.1" customHeight="1">
      <c r="A71" s="90" t="s">
        <v>176</v>
      </c>
      <c r="B71" s="61" t="s">
        <v>201</v>
      </c>
      <c r="C71" s="61" t="s">
        <v>192</v>
      </c>
      <c r="D71" s="61">
        <v>53</v>
      </c>
      <c r="E71" s="61">
        <v>27</v>
      </c>
      <c r="F71" s="61">
        <v>504</v>
      </c>
      <c r="G71" s="61" t="s">
        <v>21</v>
      </c>
      <c r="H71" s="61" t="s">
        <v>22</v>
      </c>
      <c r="I71" s="61">
        <v>999</v>
      </c>
      <c r="J71" s="61">
        <v>800</v>
      </c>
      <c r="K71" s="61"/>
      <c r="L71" s="61"/>
      <c r="M71" s="61"/>
      <c r="N71" s="61"/>
    </row>
    <row r="72" spans="1:14" ht="23.1" customHeight="1">
      <c r="A72" s="279" t="s">
        <v>176</v>
      </c>
      <c r="B72" s="282" t="s">
        <v>202</v>
      </c>
      <c r="C72" s="282" t="s">
        <v>203</v>
      </c>
      <c r="D72" s="282">
        <v>59</v>
      </c>
      <c r="E72" s="282">
        <v>5</v>
      </c>
      <c r="F72" s="61">
        <v>508</v>
      </c>
      <c r="G72" s="61" t="s">
        <v>29</v>
      </c>
      <c r="H72" s="61">
        <v>2</v>
      </c>
      <c r="I72" s="61">
        <v>500</v>
      </c>
      <c r="J72" s="61"/>
      <c r="K72" s="61"/>
      <c r="L72" s="61"/>
      <c r="M72" s="61"/>
      <c r="N72" s="61"/>
    </row>
    <row r="73" spans="1:14" ht="23.1" customHeight="1">
      <c r="A73" s="287"/>
      <c r="B73" s="286"/>
      <c r="C73" s="286"/>
      <c r="D73" s="286"/>
      <c r="E73" s="286"/>
      <c r="F73" s="61">
        <v>509</v>
      </c>
      <c r="G73" s="61" t="s">
        <v>29</v>
      </c>
      <c r="H73" s="61">
        <v>2</v>
      </c>
      <c r="I73" s="61">
        <v>115</v>
      </c>
      <c r="J73" s="61"/>
      <c r="K73" s="61"/>
      <c r="L73" s="61"/>
      <c r="M73" s="61"/>
      <c r="N73" s="61"/>
    </row>
    <row r="74" spans="1:14" ht="23.1" customHeight="1">
      <c r="A74" s="279" t="s">
        <v>204</v>
      </c>
      <c r="B74" s="282" t="s">
        <v>202</v>
      </c>
      <c r="C74" s="282" t="s">
        <v>203</v>
      </c>
      <c r="D74" s="282">
        <v>59</v>
      </c>
      <c r="E74" s="282">
        <v>5</v>
      </c>
      <c r="F74" s="61">
        <v>504</v>
      </c>
      <c r="G74" s="61" t="s">
        <v>70</v>
      </c>
      <c r="H74" s="61">
        <v>2</v>
      </c>
      <c r="I74" s="61"/>
      <c r="J74" s="61"/>
      <c r="K74" s="61"/>
      <c r="L74" s="61"/>
      <c r="M74" s="61"/>
      <c r="N74" s="61"/>
    </row>
    <row r="75" spans="1:14" ht="23.1" customHeight="1">
      <c r="A75" s="297"/>
      <c r="B75" s="285"/>
      <c r="C75" s="285"/>
      <c r="D75" s="285"/>
      <c r="E75" s="285"/>
      <c r="F75" s="61">
        <v>505</v>
      </c>
      <c r="G75" s="61" t="s">
        <v>70</v>
      </c>
      <c r="H75" s="61">
        <v>2</v>
      </c>
      <c r="I75" s="61"/>
      <c r="J75" s="61"/>
      <c r="K75" s="61"/>
      <c r="L75" s="61"/>
      <c r="M75" s="61"/>
      <c r="N75" s="61"/>
    </row>
    <row r="76" spans="1:14" ht="23.1" customHeight="1">
      <c r="A76" s="297"/>
      <c r="B76" s="285"/>
      <c r="C76" s="285"/>
      <c r="D76" s="285"/>
      <c r="E76" s="285"/>
      <c r="F76" s="61">
        <v>506</v>
      </c>
      <c r="G76" s="61" t="s">
        <v>70</v>
      </c>
      <c r="H76" s="61">
        <v>2</v>
      </c>
      <c r="I76" s="61"/>
      <c r="J76" s="61"/>
      <c r="K76" s="61"/>
      <c r="L76" s="61"/>
      <c r="M76" s="61"/>
      <c r="N76" s="61"/>
    </row>
    <row r="77" spans="1:14" ht="23.1" customHeight="1">
      <c r="A77" s="297"/>
      <c r="B77" s="285"/>
      <c r="C77" s="285"/>
      <c r="D77" s="285"/>
      <c r="E77" s="285"/>
      <c r="F77" s="61">
        <v>507</v>
      </c>
      <c r="G77" s="61" t="s">
        <v>163</v>
      </c>
      <c r="H77" s="61"/>
      <c r="I77" s="61"/>
      <c r="J77" s="61"/>
      <c r="K77" s="61"/>
      <c r="L77" s="61"/>
      <c r="M77" s="61"/>
      <c r="N77" s="61"/>
    </row>
    <row r="78" spans="1:14" ht="23.1" customHeight="1">
      <c r="A78" s="287"/>
      <c r="B78" s="286"/>
      <c r="C78" s="286"/>
      <c r="D78" s="286"/>
      <c r="E78" s="286"/>
      <c r="F78" s="61">
        <v>500</v>
      </c>
      <c r="G78" s="61" t="s">
        <v>163</v>
      </c>
      <c r="H78" s="61"/>
      <c r="I78" s="61"/>
      <c r="J78" s="61"/>
      <c r="K78" s="61"/>
      <c r="L78" s="61"/>
      <c r="M78" s="61"/>
      <c r="N78" s="61"/>
    </row>
    <row r="79" spans="1:14" ht="23.1" customHeight="1">
      <c r="A79" s="90" t="s">
        <v>205</v>
      </c>
      <c r="B79" s="61" t="s">
        <v>206</v>
      </c>
      <c r="C79" s="61" t="s">
        <v>203</v>
      </c>
      <c r="D79" s="61">
        <v>52</v>
      </c>
      <c r="E79" s="61">
        <v>165</v>
      </c>
      <c r="F79" s="61">
        <v>500</v>
      </c>
      <c r="G79" s="61" t="s">
        <v>33</v>
      </c>
      <c r="H79" s="61" t="s">
        <v>22</v>
      </c>
      <c r="I79" s="61">
        <v>520</v>
      </c>
      <c r="J79" s="61"/>
      <c r="K79" s="61"/>
      <c r="L79" s="61"/>
      <c r="M79" s="61"/>
      <c r="N79" s="61"/>
    </row>
    <row r="80" spans="1:14" ht="23.1" customHeight="1">
      <c r="A80" s="90" t="s">
        <v>207</v>
      </c>
      <c r="B80" s="61" t="s">
        <v>206</v>
      </c>
      <c r="C80" s="61" t="s">
        <v>203</v>
      </c>
      <c r="D80" s="61">
        <v>52</v>
      </c>
      <c r="E80" s="61">
        <v>691</v>
      </c>
      <c r="F80" s="61"/>
      <c r="G80" s="61"/>
      <c r="H80" s="61"/>
      <c r="I80" s="61"/>
      <c r="J80" s="61">
        <v>640</v>
      </c>
      <c r="K80" s="61"/>
      <c r="L80" s="61"/>
      <c r="M80" s="61"/>
      <c r="N80" s="61"/>
    </row>
    <row r="81" spans="1:14" ht="23.1" customHeight="1">
      <c r="A81" s="90" t="s">
        <v>208</v>
      </c>
      <c r="B81" s="61" t="s">
        <v>209</v>
      </c>
      <c r="C81" s="61" t="s">
        <v>203</v>
      </c>
      <c r="D81" s="61">
        <v>53</v>
      </c>
      <c r="E81" s="61">
        <v>1</v>
      </c>
      <c r="F81" s="61">
        <v>503</v>
      </c>
      <c r="G81" s="61" t="s">
        <v>210</v>
      </c>
      <c r="H81" s="61">
        <v>4</v>
      </c>
      <c r="I81" s="61">
        <v>112</v>
      </c>
      <c r="J81" s="61"/>
      <c r="K81" s="61"/>
      <c r="L81" s="61"/>
      <c r="M81" s="61"/>
      <c r="N81" s="61"/>
    </row>
    <row r="82" spans="1:14" ht="23.1" customHeight="1">
      <c r="A82" s="294" t="s">
        <v>208</v>
      </c>
      <c r="B82" s="292" t="s">
        <v>211</v>
      </c>
      <c r="C82" s="292" t="s">
        <v>203</v>
      </c>
      <c r="D82" s="292">
        <v>53</v>
      </c>
      <c r="E82" s="292">
        <v>1</v>
      </c>
      <c r="F82" s="61">
        <v>505</v>
      </c>
      <c r="G82" s="282" t="s">
        <v>210</v>
      </c>
      <c r="H82" s="282">
        <v>4</v>
      </c>
      <c r="I82" s="282">
        <v>112</v>
      </c>
      <c r="J82" s="282"/>
      <c r="K82" s="282"/>
      <c r="L82" s="282"/>
      <c r="M82" s="282"/>
      <c r="N82" s="282"/>
    </row>
    <row r="83" spans="1:14" ht="23.1" customHeight="1">
      <c r="A83" s="295" t="s">
        <v>208</v>
      </c>
      <c r="B83" s="296"/>
      <c r="C83" s="293" t="s">
        <v>203</v>
      </c>
      <c r="D83" s="293">
        <v>53</v>
      </c>
      <c r="E83" s="293">
        <v>1</v>
      </c>
      <c r="F83" s="61">
        <v>506</v>
      </c>
      <c r="G83" s="284"/>
      <c r="H83" s="284">
        <v>4</v>
      </c>
      <c r="I83" s="284">
        <v>112</v>
      </c>
      <c r="J83" s="284"/>
      <c r="K83" s="284"/>
      <c r="L83" s="284"/>
      <c r="M83" s="284"/>
      <c r="N83" s="284"/>
    </row>
    <row r="84" spans="1:14" ht="23.1" customHeight="1">
      <c r="A84" s="90" t="s">
        <v>208</v>
      </c>
      <c r="B84" s="61" t="s">
        <v>212</v>
      </c>
      <c r="C84" s="61" t="s">
        <v>203</v>
      </c>
      <c r="D84" s="61">
        <v>50</v>
      </c>
      <c r="E84" s="61">
        <v>971</v>
      </c>
      <c r="F84" s="61">
        <v>1</v>
      </c>
      <c r="G84" s="61" t="s">
        <v>213</v>
      </c>
      <c r="H84" s="61">
        <v>4</v>
      </c>
      <c r="I84" s="61">
        <v>47</v>
      </c>
      <c r="J84" s="282">
        <v>270</v>
      </c>
      <c r="K84" s="61"/>
      <c r="L84" s="61"/>
      <c r="M84" s="61"/>
      <c r="N84" s="61"/>
    </row>
    <row r="85" spans="1:14" ht="23.1" customHeight="1">
      <c r="A85" s="90" t="s">
        <v>208</v>
      </c>
      <c r="B85" s="61" t="s">
        <v>214</v>
      </c>
      <c r="C85" s="61" t="s">
        <v>203</v>
      </c>
      <c r="D85" s="61">
        <v>50</v>
      </c>
      <c r="E85" s="61">
        <v>971</v>
      </c>
      <c r="F85" s="61">
        <v>2</v>
      </c>
      <c r="G85" s="61" t="s">
        <v>213</v>
      </c>
      <c r="H85" s="61">
        <v>4</v>
      </c>
      <c r="I85" s="61">
        <v>48</v>
      </c>
      <c r="J85" s="286"/>
      <c r="K85" s="61"/>
      <c r="L85" s="61"/>
      <c r="M85" s="61"/>
      <c r="N85" s="61"/>
    </row>
    <row r="86" spans="1:14" ht="23.1" customHeight="1">
      <c r="A86" s="90" t="s">
        <v>215</v>
      </c>
      <c r="B86" s="61" t="s">
        <v>216</v>
      </c>
      <c r="C86" s="61" t="s">
        <v>203</v>
      </c>
      <c r="D86" s="61">
        <v>50</v>
      </c>
      <c r="E86" s="61">
        <v>971</v>
      </c>
      <c r="F86" s="61">
        <v>3</v>
      </c>
      <c r="G86" s="61" t="s">
        <v>70</v>
      </c>
      <c r="H86" s="61">
        <v>8</v>
      </c>
      <c r="I86" s="61">
        <v>9</v>
      </c>
      <c r="J86" s="61"/>
      <c r="K86" s="61"/>
      <c r="L86" s="61"/>
      <c r="M86" s="61"/>
      <c r="N86" s="61"/>
    </row>
    <row r="87" spans="1:14" ht="23.1" customHeight="1">
      <c r="A87" s="90" t="s">
        <v>217</v>
      </c>
      <c r="B87" s="61" t="s">
        <v>218</v>
      </c>
      <c r="C87" s="61" t="s">
        <v>203</v>
      </c>
      <c r="D87" s="61">
        <v>50</v>
      </c>
      <c r="E87" s="61">
        <v>801</v>
      </c>
      <c r="F87" s="61">
        <v>5</v>
      </c>
      <c r="G87" s="61" t="s">
        <v>29</v>
      </c>
      <c r="H87" s="61">
        <v>1</v>
      </c>
      <c r="I87" s="61">
        <v>135</v>
      </c>
      <c r="J87" s="61"/>
      <c r="K87" s="61"/>
      <c r="L87" s="61"/>
      <c r="M87" s="61"/>
      <c r="N87" s="61"/>
    </row>
    <row r="88" spans="1:14" ht="23.1" customHeight="1">
      <c r="A88" s="90" t="s">
        <v>176</v>
      </c>
      <c r="B88" s="61" t="s">
        <v>219</v>
      </c>
      <c r="C88" s="61" t="s">
        <v>220</v>
      </c>
      <c r="D88" s="61">
        <v>21</v>
      </c>
      <c r="E88" s="61">
        <v>16</v>
      </c>
      <c r="F88" s="61">
        <v>502</v>
      </c>
      <c r="G88" s="61" t="s">
        <v>29</v>
      </c>
      <c r="H88" s="61" t="s">
        <v>22</v>
      </c>
      <c r="I88" s="61">
        <v>130</v>
      </c>
      <c r="J88" s="61"/>
      <c r="K88" s="61"/>
      <c r="L88" s="61"/>
      <c r="M88" s="61"/>
      <c r="N88" s="61"/>
    </row>
    <row r="89" spans="1:14" ht="23.1" customHeight="1">
      <c r="A89" s="90" t="s">
        <v>221</v>
      </c>
      <c r="B89" s="61" t="s">
        <v>222</v>
      </c>
      <c r="C89" s="61" t="s">
        <v>223</v>
      </c>
      <c r="D89" s="61">
        <v>43</v>
      </c>
      <c r="E89" s="61">
        <v>2423</v>
      </c>
      <c r="F89" s="61"/>
      <c r="G89" s="61" t="s">
        <v>29</v>
      </c>
      <c r="H89" s="61" t="s">
        <v>22</v>
      </c>
      <c r="I89" s="61">
        <v>1584</v>
      </c>
      <c r="J89" s="61">
        <v>2007</v>
      </c>
      <c r="K89" s="61"/>
      <c r="L89" s="61"/>
      <c r="M89" s="61"/>
      <c r="N89" s="61"/>
    </row>
    <row r="90" spans="1:14" ht="23.1" customHeight="1">
      <c r="A90" s="90" t="s">
        <v>224</v>
      </c>
      <c r="B90" s="61" t="s">
        <v>222</v>
      </c>
      <c r="C90" s="61" t="s">
        <v>223</v>
      </c>
      <c r="D90" s="61">
        <v>43</v>
      </c>
      <c r="E90" s="61">
        <v>1961</v>
      </c>
      <c r="F90" s="61"/>
      <c r="G90" s="61"/>
      <c r="H90" s="61"/>
      <c r="I90" s="61"/>
      <c r="J90" s="61">
        <v>40</v>
      </c>
      <c r="K90" s="61"/>
      <c r="L90" s="61"/>
      <c r="M90" s="61"/>
      <c r="N90" s="61"/>
    </row>
    <row r="91" spans="1:14" ht="23.1" customHeight="1">
      <c r="A91" s="90" t="s">
        <v>225</v>
      </c>
      <c r="B91" s="61" t="s">
        <v>226</v>
      </c>
      <c r="C91" s="61" t="s">
        <v>223</v>
      </c>
      <c r="D91" s="61">
        <v>43</v>
      </c>
      <c r="E91" s="61">
        <v>276</v>
      </c>
      <c r="F91" s="61">
        <v>1</v>
      </c>
      <c r="G91" s="61" t="s">
        <v>227</v>
      </c>
      <c r="H91" s="61" t="s">
        <v>22</v>
      </c>
      <c r="I91" s="61">
        <v>2785</v>
      </c>
      <c r="J91" s="61">
        <v>2038</v>
      </c>
      <c r="K91" s="61"/>
      <c r="L91" s="61"/>
      <c r="M91" s="61"/>
      <c r="N91" s="61"/>
    </row>
    <row r="92" spans="1:14" ht="23.1" customHeight="1">
      <c r="A92" s="279" t="s">
        <v>176</v>
      </c>
      <c r="B92" s="282" t="s">
        <v>228</v>
      </c>
      <c r="C92" s="282" t="s">
        <v>223</v>
      </c>
      <c r="D92" s="282">
        <v>27</v>
      </c>
      <c r="E92" s="89">
        <v>461</v>
      </c>
      <c r="F92" s="282"/>
      <c r="G92" s="282" t="s">
        <v>29</v>
      </c>
      <c r="H92" s="282" t="s">
        <v>22</v>
      </c>
      <c r="I92" s="282">
        <v>205</v>
      </c>
      <c r="J92" s="282">
        <v>843</v>
      </c>
      <c r="K92" s="282"/>
      <c r="L92" s="282"/>
      <c r="M92" s="282"/>
      <c r="N92" s="282"/>
    </row>
    <row r="93" spans="1:14" ht="23.1" customHeight="1">
      <c r="A93" s="287"/>
      <c r="B93" s="286"/>
      <c r="C93" s="286"/>
      <c r="D93" s="286"/>
      <c r="E93" s="91">
        <v>464</v>
      </c>
      <c r="F93" s="286"/>
      <c r="G93" s="286"/>
      <c r="H93" s="286"/>
      <c r="I93" s="286"/>
      <c r="J93" s="286"/>
      <c r="K93" s="286"/>
      <c r="L93" s="286"/>
      <c r="M93" s="286"/>
      <c r="N93" s="286"/>
    </row>
    <row r="94" spans="1:14" ht="23.1" customHeight="1">
      <c r="A94" s="90" t="s">
        <v>229</v>
      </c>
      <c r="B94" s="61" t="s">
        <v>230</v>
      </c>
      <c r="C94" s="61" t="s">
        <v>223</v>
      </c>
      <c r="D94" s="61">
        <v>43</v>
      </c>
      <c r="E94" s="61">
        <v>45</v>
      </c>
      <c r="F94" s="61">
        <v>5</v>
      </c>
      <c r="G94" s="61" t="s">
        <v>85</v>
      </c>
      <c r="H94" s="61">
        <v>2</v>
      </c>
      <c r="I94" s="61"/>
      <c r="J94" s="61"/>
      <c r="K94" s="61"/>
      <c r="L94" s="61"/>
      <c r="M94" s="61"/>
      <c r="N94" s="61"/>
    </row>
    <row r="95" spans="1:14" ht="23.1" customHeight="1">
      <c r="A95" s="90" t="s">
        <v>215</v>
      </c>
      <c r="B95" s="61" t="s">
        <v>231</v>
      </c>
      <c r="C95" s="61" t="s">
        <v>223</v>
      </c>
      <c r="D95" s="61">
        <v>43</v>
      </c>
      <c r="E95" s="61">
        <v>228</v>
      </c>
      <c r="F95" s="61">
        <v>1</v>
      </c>
      <c r="G95" s="61" t="s">
        <v>70</v>
      </c>
      <c r="H95" s="61">
        <v>3</v>
      </c>
      <c r="I95" s="61"/>
      <c r="J95" s="61"/>
      <c r="K95" s="61"/>
      <c r="L95" s="61"/>
      <c r="M95" s="61"/>
      <c r="N95" s="61"/>
    </row>
    <row r="96" spans="1:14" ht="23.1" customHeight="1">
      <c r="A96" s="90" t="s">
        <v>232</v>
      </c>
      <c r="B96" s="61" t="s">
        <v>233</v>
      </c>
      <c r="C96" s="61" t="s">
        <v>223</v>
      </c>
      <c r="D96" s="61">
        <v>43</v>
      </c>
      <c r="E96" s="61">
        <v>228</v>
      </c>
      <c r="F96" s="61">
        <v>2</v>
      </c>
      <c r="G96" s="61" t="s">
        <v>52</v>
      </c>
      <c r="H96" s="61">
        <v>5</v>
      </c>
      <c r="I96" s="61"/>
      <c r="J96" s="61"/>
      <c r="K96" s="61"/>
      <c r="L96" s="61"/>
      <c r="M96" s="61"/>
      <c r="N96" s="61"/>
    </row>
    <row r="97" spans="1:14" ht="23.1" customHeight="1">
      <c r="A97" s="90" t="s">
        <v>234</v>
      </c>
      <c r="B97" s="61" t="s">
        <v>235</v>
      </c>
      <c r="C97" s="61" t="s">
        <v>223</v>
      </c>
      <c r="D97" s="61">
        <v>43</v>
      </c>
      <c r="E97" s="61">
        <v>228</v>
      </c>
      <c r="F97" s="61">
        <v>8</v>
      </c>
      <c r="G97" s="61" t="s">
        <v>210</v>
      </c>
      <c r="H97" s="61">
        <v>3</v>
      </c>
      <c r="I97" s="61"/>
      <c r="J97" s="61"/>
      <c r="K97" s="61"/>
      <c r="L97" s="61"/>
      <c r="M97" s="61"/>
      <c r="N97" s="61"/>
    </row>
    <row r="98" spans="1:14" ht="23.1" customHeight="1">
      <c r="A98" s="90" t="s">
        <v>234</v>
      </c>
      <c r="B98" s="61" t="s">
        <v>236</v>
      </c>
      <c r="C98" s="61" t="s">
        <v>223</v>
      </c>
      <c r="D98" s="61">
        <v>43</v>
      </c>
      <c r="E98" s="61">
        <v>228</v>
      </c>
      <c r="F98" s="61">
        <v>9</v>
      </c>
      <c r="G98" s="61" t="s">
        <v>85</v>
      </c>
      <c r="H98" s="61">
        <v>2</v>
      </c>
      <c r="I98" s="61"/>
      <c r="J98" s="61"/>
      <c r="K98" s="61"/>
      <c r="L98" s="61"/>
      <c r="M98" s="61"/>
      <c r="N98" s="61"/>
    </row>
    <row r="99" spans="1:14" ht="23.1" customHeight="1">
      <c r="A99" s="279" t="s">
        <v>234</v>
      </c>
      <c r="B99" s="282" t="s">
        <v>237</v>
      </c>
      <c r="C99" s="282" t="s">
        <v>223</v>
      </c>
      <c r="D99" s="282">
        <v>43</v>
      </c>
      <c r="E99" s="89">
        <v>227</v>
      </c>
      <c r="F99" s="89"/>
      <c r="G99" s="282" t="s">
        <v>57</v>
      </c>
      <c r="H99" s="282" t="s">
        <v>22</v>
      </c>
      <c r="I99" s="282"/>
      <c r="J99" s="282"/>
      <c r="K99" s="282"/>
      <c r="L99" s="282"/>
      <c r="M99" s="282"/>
      <c r="N99" s="282"/>
    </row>
    <row r="100" spans="1:14" ht="23.1" customHeight="1">
      <c r="A100" s="287"/>
      <c r="B100" s="286"/>
      <c r="C100" s="286"/>
      <c r="D100" s="286"/>
      <c r="E100" s="91">
        <v>228</v>
      </c>
      <c r="F100" s="91">
        <v>3</v>
      </c>
      <c r="G100" s="286"/>
      <c r="H100" s="286"/>
      <c r="I100" s="286"/>
      <c r="J100" s="286"/>
      <c r="K100" s="286"/>
      <c r="L100" s="286"/>
      <c r="M100" s="286"/>
      <c r="N100" s="286"/>
    </row>
    <row r="101" spans="1:14" ht="23.1" customHeight="1">
      <c r="A101" s="90" t="s">
        <v>176</v>
      </c>
      <c r="B101" s="61" t="s">
        <v>238</v>
      </c>
      <c r="C101" s="61" t="s">
        <v>239</v>
      </c>
      <c r="D101" s="61">
        <v>6</v>
      </c>
      <c r="E101" s="61">
        <v>1190</v>
      </c>
      <c r="F101" s="61">
        <v>2</v>
      </c>
      <c r="G101" s="61" t="s">
        <v>29</v>
      </c>
      <c r="H101" s="61" t="s">
        <v>22</v>
      </c>
      <c r="I101" s="61">
        <v>333</v>
      </c>
      <c r="J101" s="61"/>
      <c r="K101" s="61"/>
      <c r="L101" s="61"/>
      <c r="M101" s="61"/>
      <c r="N101" s="61"/>
    </row>
    <row r="102" spans="1:14" ht="23.1" customHeight="1">
      <c r="A102" s="90" t="s">
        <v>240</v>
      </c>
      <c r="B102" s="95" t="s">
        <v>241</v>
      </c>
      <c r="C102" s="61" t="s">
        <v>239</v>
      </c>
      <c r="D102" s="61">
        <v>19</v>
      </c>
      <c r="E102" s="61">
        <v>26</v>
      </c>
      <c r="F102" s="61">
        <v>6</v>
      </c>
      <c r="G102" s="61" t="s">
        <v>52</v>
      </c>
      <c r="H102" s="61">
        <v>3</v>
      </c>
      <c r="I102" s="61">
        <v>45</v>
      </c>
      <c r="J102" s="61"/>
      <c r="K102" s="61"/>
      <c r="L102" s="61"/>
      <c r="M102" s="61"/>
      <c r="N102" s="61"/>
    </row>
    <row r="103" spans="1:14" ht="23.1" customHeight="1">
      <c r="A103" s="279" t="s">
        <v>176</v>
      </c>
      <c r="B103" s="282" t="s">
        <v>242</v>
      </c>
      <c r="C103" s="282" t="s">
        <v>243</v>
      </c>
      <c r="D103" s="282">
        <v>18</v>
      </c>
      <c r="E103" s="282">
        <v>581</v>
      </c>
      <c r="F103" s="61">
        <v>1</v>
      </c>
      <c r="G103" s="61" t="s">
        <v>21</v>
      </c>
      <c r="H103" s="61" t="s">
        <v>22</v>
      </c>
      <c r="I103" s="282">
        <v>1570</v>
      </c>
      <c r="J103" s="61"/>
      <c r="K103" s="61"/>
      <c r="L103" s="61"/>
      <c r="M103" s="61"/>
      <c r="N103" s="61"/>
    </row>
    <row r="104" spans="1:14" ht="23.1" customHeight="1">
      <c r="A104" s="280"/>
      <c r="B104" s="283"/>
      <c r="C104" s="283"/>
      <c r="D104" s="283"/>
      <c r="E104" s="283"/>
      <c r="F104" s="61">
        <v>2</v>
      </c>
      <c r="G104" s="61" t="s">
        <v>21</v>
      </c>
      <c r="H104" s="61" t="s">
        <v>22</v>
      </c>
      <c r="I104" s="286"/>
      <c r="J104" s="61"/>
      <c r="K104" s="61"/>
      <c r="L104" s="61"/>
      <c r="M104" s="61"/>
      <c r="N104" s="61"/>
    </row>
    <row r="105" spans="1:14" ht="23.1" customHeight="1">
      <c r="A105" s="281"/>
      <c r="B105" s="284"/>
      <c r="C105" s="284"/>
      <c r="D105" s="284"/>
      <c r="E105" s="284"/>
      <c r="F105" s="61">
        <v>3</v>
      </c>
      <c r="G105" s="61" t="s">
        <v>163</v>
      </c>
      <c r="H105" s="61"/>
      <c r="I105" s="61"/>
      <c r="J105" s="61"/>
      <c r="K105" s="61"/>
      <c r="L105" s="61"/>
      <c r="M105" s="61"/>
      <c r="N105" s="61"/>
    </row>
    <row r="106" spans="1:14" ht="23.1" customHeight="1">
      <c r="A106" s="121" t="s">
        <v>187</v>
      </c>
      <c r="B106" s="89" t="s">
        <v>244</v>
      </c>
      <c r="C106" s="89" t="s">
        <v>243</v>
      </c>
      <c r="D106" s="89">
        <v>14</v>
      </c>
      <c r="E106" s="89">
        <v>1114</v>
      </c>
      <c r="F106" s="89"/>
      <c r="G106" s="89"/>
      <c r="H106" s="89"/>
      <c r="I106" s="89">
        <v>986</v>
      </c>
      <c r="J106" s="89"/>
      <c r="K106" s="89"/>
      <c r="L106" s="89"/>
      <c r="M106" s="89"/>
      <c r="N106" s="89"/>
    </row>
    <row r="107" spans="1:14" ht="23.1" customHeight="1">
      <c r="A107" s="121" t="s">
        <v>187</v>
      </c>
      <c r="B107" s="89" t="s">
        <v>244</v>
      </c>
      <c r="C107" s="89" t="s">
        <v>243</v>
      </c>
      <c r="D107" s="89">
        <v>14</v>
      </c>
      <c r="E107" s="89">
        <v>1118</v>
      </c>
      <c r="F107" s="89"/>
      <c r="G107" s="89"/>
      <c r="H107" s="89"/>
      <c r="I107" s="89">
        <v>692</v>
      </c>
      <c r="J107" s="89"/>
      <c r="K107" s="89"/>
      <c r="L107" s="89"/>
      <c r="M107" s="89"/>
      <c r="N107" s="89"/>
    </row>
    <row r="108" spans="1:14" ht="23.1" customHeight="1">
      <c r="A108" s="121" t="s">
        <v>187</v>
      </c>
      <c r="B108" s="89" t="s">
        <v>244</v>
      </c>
      <c r="C108" s="89" t="s">
        <v>243</v>
      </c>
      <c r="D108" s="89">
        <v>14</v>
      </c>
      <c r="E108" s="89">
        <v>1119</v>
      </c>
      <c r="F108" s="89"/>
      <c r="G108" s="89"/>
      <c r="H108" s="89"/>
      <c r="I108" s="89">
        <v>385</v>
      </c>
      <c r="J108" s="89"/>
      <c r="K108" s="89"/>
      <c r="L108" s="89"/>
      <c r="M108" s="89"/>
      <c r="N108" s="89"/>
    </row>
    <row r="109" spans="1:14" ht="23.1" customHeight="1">
      <c r="A109" s="121" t="s">
        <v>187</v>
      </c>
      <c r="B109" s="89" t="s">
        <v>244</v>
      </c>
      <c r="C109" s="89" t="s">
        <v>243</v>
      </c>
      <c r="D109" s="89">
        <v>14</v>
      </c>
      <c r="E109" s="89">
        <v>1122</v>
      </c>
      <c r="F109" s="89"/>
      <c r="G109" s="89"/>
      <c r="H109" s="89"/>
      <c r="I109" s="89">
        <v>53</v>
      </c>
      <c r="J109" s="89"/>
      <c r="K109" s="89"/>
      <c r="L109" s="89"/>
      <c r="M109" s="89"/>
      <c r="N109" s="89"/>
    </row>
    <row r="110" spans="1:14" ht="23.1" customHeight="1">
      <c r="A110" s="121" t="s">
        <v>187</v>
      </c>
      <c r="B110" s="89" t="s">
        <v>244</v>
      </c>
      <c r="C110" s="89" t="s">
        <v>243</v>
      </c>
      <c r="D110" s="89">
        <v>14</v>
      </c>
      <c r="E110" s="89">
        <v>1123</v>
      </c>
      <c r="F110" s="89"/>
      <c r="G110" s="89"/>
      <c r="H110" s="89"/>
      <c r="I110" s="89">
        <v>550</v>
      </c>
      <c r="J110" s="89"/>
      <c r="K110" s="89"/>
      <c r="L110" s="89"/>
      <c r="M110" s="89"/>
      <c r="N110" s="89"/>
    </row>
    <row r="111" spans="1:14" ht="23.1" customHeight="1">
      <c r="A111" s="279" t="s">
        <v>245</v>
      </c>
      <c r="B111" s="282" t="s">
        <v>246</v>
      </c>
      <c r="C111" s="282" t="s">
        <v>247</v>
      </c>
      <c r="D111" s="282">
        <v>58</v>
      </c>
      <c r="E111" s="91">
        <v>170</v>
      </c>
      <c r="F111" s="91">
        <v>300</v>
      </c>
      <c r="G111" s="282" t="s">
        <v>21</v>
      </c>
      <c r="H111" s="282" t="s">
        <v>22</v>
      </c>
      <c r="I111" s="282">
        <v>7915</v>
      </c>
      <c r="J111" s="282">
        <v>7090</v>
      </c>
      <c r="K111" s="282"/>
      <c r="L111" s="282"/>
      <c r="M111" s="282"/>
      <c r="N111" s="282"/>
    </row>
    <row r="112" spans="1:14" ht="23.1" customHeight="1">
      <c r="A112" s="280"/>
      <c r="B112" s="283"/>
      <c r="C112" s="283"/>
      <c r="D112" s="283"/>
      <c r="E112" s="61">
        <v>181</v>
      </c>
      <c r="F112" s="61">
        <v>300</v>
      </c>
      <c r="G112" s="284"/>
      <c r="H112" s="284"/>
      <c r="I112" s="284"/>
      <c r="J112" s="284"/>
      <c r="K112" s="284"/>
      <c r="L112" s="284"/>
      <c r="M112" s="284"/>
      <c r="N112" s="284"/>
    </row>
    <row r="113" spans="1:14" ht="23.1" customHeight="1">
      <c r="A113" s="280"/>
      <c r="B113" s="283"/>
      <c r="C113" s="283"/>
      <c r="D113" s="283"/>
      <c r="E113" s="61">
        <v>177</v>
      </c>
      <c r="F113" s="61">
        <v>300</v>
      </c>
      <c r="G113" s="282" t="s">
        <v>33</v>
      </c>
      <c r="H113" s="282" t="s">
        <v>22</v>
      </c>
      <c r="I113" s="282">
        <v>1500</v>
      </c>
      <c r="J113" s="282">
        <v>100</v>
      </c>
      <c r="K113" s="282"/>
      <c r="L113" s="282"/>
      <c r="M113" s="282"/>
      <c r="N113" s="282"/>
    </row>
    <row r="114" spans="1:14" ht="23.1" customHeight="1">
      <c r="A114" s="280"/>
      <c r="B114" s="283"/>
      <c r="C114" s="283"/>
      <c r="D114" s="283"/>
      <c r="E114" s="89">
        <v>181</v>
      </c>
      <c r="F114" s="89">
        <v>301</v>
      </c>
      <c r="G114" s="284"/>
      <c r="H114" s="284"/>
      <c r="I114" s="284"/>
      <c r="J114" s="284"/>
      <c r="K114" s="284"/>
      <c r="L114" s="284"/>
      <c r="M114" s="284"/>
      <c r="N114" s="284"/>
    </row>
    <row r="115" spans="1:14" ht="23.1" customHeight="1">
      <c r="A115" s="281"/>
      <c r="B115" s="284"/>
      <c r="C115" s="284"/>
      <c r="D115" s="284"/>
      <c r="E115" s="89">
        <v>179</v>
      </c>
      <c r="F115" s="89"/>
      <c r="G115" s="89"/>
      <c r="H115" s="89"/>
      <c r="I115" s="89">
        <v>740</v>
      </c>
      <c r="J115" s="89">
        <v>230</v>
      </c>
      <c r="K115" s="89"/>
      <c r="L115" s="89"/>
      <c r="M115" s="89"/>
      <c r="N115" s="89"/>
    </row>
    <row r="116" spans="1:14" ht="23.1" customHeight="1">
      <c r="A116" s="244" t="s">
        <v>248</v>
      </c>
      <c r="B116" s="91" t="s">
        <v>249</v>
      </c>
      <c r="C116" s="91" t="s">
        <v>247</v>
      </c>
      <c r="D116" s="91">
        <v>50</v>
      </c>
      <c r="E116" s="91">
        <v>1440</v>
      </c>
      <c r="F116" s="91"/>
      <c r="G116" s="91" t="s">
        <v>250</v>
      </c>
      <c r="H116" s="91">
        <v>3</v>
      </c>
      <c r="I116" s="91">
        <v>3550</v>
      </c>
      <c r="J116" s="91">
        <v>8000</v>
      </c>
      <c r="K116" s="91"/>
      <c r="L116" s="91"/>
      <c r="M116" s="91"/>
      <c r="N116" s="91"/>
    </row>
    <row r="117" spans="1:14" ht="23.1" customHeight="1">
      <c r="A117" s="279" t="s">
        <v>251</v>
      </c>
      <c r="B117" s="282" t="s">
        <v>252</v>
      </c>
      <c r="C117" s="282" t="s">
        <v>247</v>
      </c>
      <c r="D117" s="282">
        <v>58</v>
      </c>
      <c r="E117" s="96">
        <v>184</v>
      </c>
      <c r="F117" s="96">
        <v>2</v>
      </c>
      <c r="G117" s="89" t="s">
        <v>253</v>
      </c>
      <c r="H117" s="282">
        <v>1</v>
      </c>
      <c r="I117" s="282">
        <v>338</v>
      </c>
      <c r="J117" s="282"/>
      <c r="K117" s="282"/>
      <c r="L117" s="282"/>
      <c r="M117" s="282"/>
      <c r="N117" s="282"/>
    </row>
    <row r="118" spans="1:14" ht="22.5" customHeight="1">
      <c r="A118" s="280"/>
      <c r="B118" s="283"/>
      <c r="C118" s="283"/>
      <c r="D118" s="283"/>
      <c r="E118" s="92">
        <v>185</v>
      </c>
      <c r="F118" s="92">
        <v>2</v>
      </c>
      <c r="G118" s="290" t="s">
        <v>85</v>
      </c>
      <c r="H118" s="283"/>
      <c r="I118" s="283"/>
      <c r="J118" s="283"/>
      <c r="K118" s="283"/>
      <c r="L118" s="283"/>
      <c r="M118" s="283"/>
      <c r="N118" s="283"/>
    </row>
    <row r="119" spans="1:14" ht="23.1" customHeight="1">
      <c r="A119" s="281"/>
      <c r="B119" s="284" t="s">
        <v>252</v>
      </c>
      <c r="C119" s="284" t="s">
        <v>247</v>
      </c>
      <c r="D119" s="284"/>
      <c r="E119" s="96">
        <v>182</v>
      </c>
      <c r="F119" s="96">
        <v>3</v>
      </c>
      <c r="G119" s="291"/>
      <c r="H119" s="284"/>
      <c r="I119" s="284"/>
      <c r="J119" s="284"/>
      <c r="K119" s="284"/>
      <c r="L119" s="284"/>
      <c r="M119" s="284"/>
      <c r="N119" s="284"/>
    </row>
    <row r="120" spans="1:14" ht="23.1" customHeight="1">
      <c r="A120" s="90" t="s">
        <v>254</v>
      </c>
      <c r="B120" s="61" t="s">
        <v>255</v>
      </c>
      <c r="C120" s="61" t="s">
        <v>247</v>
      </c>
      <c r="D120" s="61">
        <v>58</v>
      </c>
      <c r="E120" s="61">
        <v>181</v>
      </c>
      <c r="F120" s="61">
        <v>5</v>
      </c>
      <c r="G120" s="61" t="s">
        <v>85</v>
      </c>
      <c r="H120" s="61">
        <v>2</v>
      </c>
      <c r="I120" s="61">
        <v>37</v>
      </c>
      <c r="J120" s="61"/>
      <c r="K120" s="61"/>
      <c r="L120" s="61"/>
      <c r="M120" s="61"/>
      <c r="N120" s="61"/>
    </row>
    <row r="121" spans="1:14" ht="23.1" customHeight="1">
      <c r="A121" s="90" t="s">
        <v>254</v>
      </c>
      <c r="B121" s="61" t="s">
        <v>255</v>
      </c>
      <c r="C121" s="61" t="s">
        <v>247</v>
      </c>
      <c r="D121" s="61">
        <v>58</v>
      </c>
      <c r="E121" s="61">
        <v>181</v>
      </c>
      <c r="F121" s="61">
        <v>7</v>
      </c>
      <c r="G121" s="61" t="s">
        <v>85</v>
      </c>
      <c r="H121" s="61">
        <v>1</v>
      </c>
      <c r="I121" s="61">
        <v>42</v>
      </c>
      <c r="J121" s="61"/>
      <c r="K121" s="61"/>
      <c r="L121" s="61"/>
      <c r="M121" s="61"/>
      <c r="N121" s="61"/>
    </row>
    <row r="122" spans="1:14" ht="23.1" customHeight="1">
      <c r="A122" s="90" t="s">
        <v>229</v>
      </c>
      <c r="B122" s="61" t="s">
        <v>255</v>
      </c>
      <c r="C122" s="61" t="s">
        <v>247</v>
      </c>
      <c r="D122" s="61">
        <v>58</v>
      </c>
      <c r="E122" s="61">
        <v>181</v>
      </c>
      <c r="F122" s="61">
        <v>6</v>
      </c>
      <c r="G122" s="61" t="s">
        <v>85</v>
      </c>
      <c r="H122" s="61">
        <v>1</v>
      </c>
      <c r="I122" s="61">
        <v>61</v>
      </c>
      <c r="J122" s="61"/>
      <c r="K122" s="61"/>
      <c r="L122" s="61"/>
      <c r="M122" s="61"/>
      <c r="N122" s="61"/>
    </row>
    <row r="123" spans="1:14" ht="23.1" customHeight="1">
      <c r="A123" s="90" t="s">
        <v>256</v>
      </c>
      <c r="B123" s="61" t="s">
        <v>257</v>
      </c>
      <c r="C123" s="61" t="s">
        <v>247</v>
      </c>
      <c r="D123" s="61">
        <v>58</v>
      </c>
      <c r="E123" s="61">
        <v>163</v>
      </c>
      <c r="F123" s="61"/>
      <c r="G123" s="61"/>
      <c r="H123" s="61" t="s">
        <v>22</v>
      </c>
      <c r="I123" s="61"/>
      <c r="J123" s="61">
        <v>950</v>
      </c>
      <c r="K123" s="61"/>
      <c r="L123" s="61"/>
      <c r="M123" s="61"/>
      <c r="N123" s="61"/>
    </row>
    <row r="124" spans="1:14" ht="23.1" customHeight="1">
      <c r="A124" s="90" t="s">
        <v>256</v>
      </c>
      <c r="B124" s="61" t="s">
        <v>257</v>
      </c>
      <c r="C124" s="61" t="s">
        <v>247</v>
      </c>
      <c r="D124" s="61">
        <v>58</v>
      </c>
      <c r="E124" s="61">
        <v>223</v>
      </c>
      <c r="F124" s="61"/>
      <c r="G124" s="61"/>
      <c r="H124" s="61"/>
      <c r="I124" s="61"/>
      <c r="J124" s="61">
        <v>52</v>
      </c>
      <c r="K124" s="61"/>
      <c r="L124" s="61"/>
      <c r="M124" s="61"/>
      <c r="N124" s="61"/>
    </row>
    <row r="125" spans="1:14" ht="23.1" customHeight="1">
      <c r="A125" s="90" t="s">
        <v>256</v>
      </c>
      <c r="B125" s="61" t="s">
        <v>257</v>
      </c>
      <c r="C125" s="61" t="s">
        <v>247</v>
      </c>
      <c r="D125" s="61">
        <v>58</v>
      </c>
      <c r="E125" s="61">
        <v>224</v>
      </c>
      <c r="F125" s="61"/>
      <c r="G125" s="61"/>
      <c r="H125" s="61">
        <v>3</v>
      </c>
      <c r="I125" s="61"/>
      <c r="J125" s="61">
        <v>1010</v>
      </c>
      <c r="K125" s="61"/>
      <c r="L125" s="61"/>
      <c r="M125" s="61"/>
      <c r="N125" s="61"/>
    </row>
    <row r="126" spans="1:14" ht="23.1" customHeight="1">
      <c r="A126" s="279" t="s">
        <v>258</v>
      </c>
      <c r="B126" s="282" t="s">
        <v>259</v>
      </c>
      <c r="C126" s="282" t="s">
        <v>247</v>
      </c>
      <c r="D126" s="282">
        <v>65</v>
      </c>
      <c r="E126" s="282">
        <v>427</v>
      </c>
      <c r="F126" s="91">
        <v>1</v>
      </c>
      <c r="G126" s="91" t="s">
        <v>63</v>
      </c>
      <c r="H126" s="91">
        <v>3</v>
      </c>
      <c r="I126" s="91">
        <v>92</v>
      </c>
      <c r="J126" s="91"/>
      <c r="K126" s="91"/>
      <c r="L126" s="91"/>
      <c r="M126" s="91"/>
      <c r="N126" s="91"/>
    </row>
    <row r="127" spans="1:14" ht="23.1" customHeight="1">
      <c r="A127" s="280"/>
      <c r="B127" s="283"/>
      <c r="C127" s="283"/>
      <c r="D127" s="283"/>
      <c r="E127" s="283"/>
      <c r="F127" s="61">
        <v>2</v>
      </c>
      <c r="G127" s="61" t="s">
        <v>85</v>
      </c>
      <c r="H127" s="61">
        <v>3</v>
      </c>
      <c r="I127" s="61">
        <v>402</v>
      </c>
      <c r="J127" s="61"/>
      <c r="K127" s="61"/>
      <c r="L127" s="61"/>
      <c r="M127" s="61"/>
      <c r="N127" s="61"/>
    </row>
    <row r="128" spans="1:14" ht="23.1" customHeight="1">
      <c r="A128" s="280"/>
      <c r="B128" s="283"/>
      <c r="C128" s="283"/>
      <c r="D128" s="283"/>
      <c r="E128" s="283"/>
      <c r="F128" s="61">
        <v>3</v>
      </c>
      <c r="G128" s="61" t="s">
        <v>70</v>
      </c>
      <c r="H128" s="61">
        <v>4</v>
      </c>
      <c r="I128" s="61">
        <v>37</v>
      </c>
      <c r="J128" s="61"/>
      <c r="K128" s="61"/>
      <c r="L128" s="61"/>
      <c r="M128" s="61"/>
      <c r="N128" s="61"/>
    </row>
    <row r="129" spans="1:14" ht="23.1" customHeight="1">
      <c r="A129" s="280"/>
      <c r="B129" s="283"/>
      <c r="C129" s="283"/>
      <c r="D129" s="283"/>
      <c r="E129" s="283"/>
      <c r="F129" s="91">
        <v>4</v>
      </c>
      <c r="G129" s="91" t="s">
        <v>70</v>
      </c>
      <c r="H129" s="91">
        <v>1</v>
      </c>
      <c r="I129" s="91">
        <v>158</v>
      </c>
      <c r="J129" s="91"/>
      <c r="K129" s="91"/>
      <c r="L129" s="91"/>
      <c r="M129" s="91"/>
      <c r="N129" s="91"/>
    </row>
    <row r="130" spans="1:14" ht="23.1" customHeight="1">
      <c r="A130" s="280"/>
      <c r="B130" s="283"/>
      <c r="C130" s="283"/>
      <c r="D130" s="283"/>
      <c r="E130" s="283"/>
      <c r="F130" s="61">
        <v>5</v>
      </c>
      <c r="G130" s="61" t="s">
        <v>70</v>
      </c>
      <c r="H130" s="61">
        <v>1</v>
      </c>
      <c r="I130" s="61">
        <v>26</v>
      </c>
      <c r="J130" s="61"/>
      <c r="K130" s="61"/>
      <c r="L130" s="61"/>
      <c r="M130" s="61"/>
      <c r="N130" s="61"/>
    </row>
    <row r="131" spans="1:14" ht="23.1" customHeight="1">
      <c r="A131" s="281"/>
      <c r="B131" s="284"/>
      <c r="C131" s="284"/>
      <c r="D131" s="284"/>
      <c r="E131" s="284"/>
      <c r="F131" s="61">
        <v>6</v>
      </c>
      <c r="G131" s="61" t="s">
        <v>163</v>
      </c>
      <c r="H131" s="61"/>
      <c r="I131" s="61"/>
      <c r="J131" s="61"/>
      <c r="K131" s="61"/>
      <c r="L131" s="61"/>
      <c r="M131" s="61"/>
      <c r="N131" s="61"/>
    </row>
    <row r="132" spans="1:14" ht="23.1" customHeight="1">
      <c r="A132" s="90" t="s">
        <v>176</v>
      </c>
      <c r="B132" s="61" t="s">
        <v>260</v>
      </c>
      <c r="C132" s="61" t="s">
        <v>261</v>
      </c>
      <c r="D132" s="61">
        <v>28</v>
      </c>
      <c r="E132" s="61">
        <v>1397</v>
      </c>
      <c r="F132" s="61"/>
      <c r="G132" s="61" t="s">
        <v>29</v>
      </c>
      <c r="H132" s="61">
        <v>3</v>
      </c>
      <c r="I132" s="61">
        <v>405</v>
      </c>
      <c r="J132" s="61"/>
      <c r="K132" s="61"/>
      <c r="L132" s="61"/>
      <c r="M132" s="61"/>
      <c r="N132" s="61"/>
    </row>
    <row r="133" spans="1:14" ht="23.1" customHeight="1">
      <c r="A133" s="279" t="s">
        <v>176</v>
      </c>
      <c r="B133" s="282" t="s">
        <v>262</v>
      </c>
      <c r="C133" s="282" t="s">
        <v>263</v>
      </c>
      <c r="D133" s="282">
        <v>30</v>
      </c>
      <c r="E133" s="282">
        <v>616</v>
      </c>
      <c r="F133" s="91">
        <v>1</v>
      </c>
      <c r="G133" s="91" t="s">
        <v>29</v>
      </c>
      <c r="H133" s="91">
        <v>3</v>
      </c>
      <c r="I133" s="282">
        <v>210</v>
      </c>
      <c r="J133" s="91"/>
      <c r="K133" s="91"/>
      <c r="L133" s="91"/>
      <c r="M133" s="91"/>
      <c r="N133" s="288" t="s">
        <v>264</v>
      </c>
    </row>
    <row r="134" spans="1:14" ht="23.1" customHeight="1">
      <c r="A134" s="281"/>
      <c r="B134" s="284"/>
      <c r="C134" s="284"/>
      <c r="D134" s="284"/>
      <c r="E134" s="284"/>
      <c r="F134" s="61">
        <v>3</v>
      </c>
      <c r="G134" s="61" t="s">
        <v>163</v>
      </c>
      <c r="H134" s="61"/>
      <c r="I134" s="284"/>
      <c r="J134" s="61"/>
      <c r="K134" s="61"/>
      <c r="L134" s="61"/>
      <c r="M134" s="61"/>
      <c r="N134" s="289"/>
    </row>
    <row r="135" spans="1:14" ht="23.1" customHeight="1">
      <c r="A135" s="90" t="s">
        <v>176</v>
      </c>
      <c r="B135" s="61" t="s">
        <v>265</v>
      </c>
      <c r="C135" s="61" t="s">
        <v>266</v>
      </c>
      <c r="D135" s="61">
        <v>17</v>
      </c>
      <c r="E135" s="61">
        <v>924</v>
      </c>
      <c r="F135" s="61">
        <v>1</v>
      </c>
      <c r="G135" s="91" t="s">
        <v>29</v>
      </c>
      <c r="H135" s="61" t="s">
        <v>22</v>
      </c>
      <c r="I135" s="61">
        <v>225</v>
      </c>
      <c r="J135" s="61"/>
      <c r="K135" s="61"/>
      <c r="L135" s="61"/>
      <c r="M135" s="61"/>
      <c r="N135" s="61"/>
    </row>
    <row r="136" spans="1:14" ht="23.1" customHeight="1">
      <c r="A136" s="279" t="s">
        <v>176</v>
      </c>
      <c r="B136" s="282" t="s">
        <v>267</v>
      </c>
      <c r="C136" s="282" t="s">
        <v>268</v>
      </c>
      <c r="D136" s="282">
        <v>14</v>
      </c>
      <c r="E136" s="91">
        <v>1343</v>
      </c>
      <c r="F136" s="91">
        <v>500</v>
      </c>
      <c r="G136" s="282" t="s">
        <v>29</v>
      </c>
      <c r="H136" s="282" t="s">
        <v>22</v>
      </c>
      <c r="I136" s="282">
        <v>1590</v>
      </c>
      <c r="J136" s="282">
        <v>1440</v>
      </c>
      <c r="K136" s="91"/>
      <c r="L136" s="91"/>
      <c r="M136" s="91"/>
      <c r="N136" s="91"/>
    </row>
    <row r="137" spans="1:14" ht="23.1" customHeight="1">
      <c r="A137" s="280"/>
      <c r="B137" s="283"/>
      <c r="C137" s="283"/>
      <c r="D137" s="283"/>
      <c r="E137" s="61">
        <v>1344</v>
      </c>
      <c r="F137" s="61">
        <v>517</v>
      </c>
      <c r="G137" s="284"/>
      <c r="H137" s="284"/>
      <c r="I137" s="284"/>
      <c r="J137" s="284"/>
      <c r="K137" s="61"/>
      <c r="L137" s="61"/>
      <c r="M137" s="61"/>
      <c r="N137" s="61"/>
    </row>
    <row r="138" spans="1:14" ht="23.1" customHeight="1">
      <c r="A138" s="281"/>
      <c r="B138" s="284"/>
      <c r="C138" s="284"/>
      <c r="D138" s="284"/>
      <c r="E138" s="61">
        <v>1344</v>
      </c>
      <c r="F138" s="61">
        <v>515</v>
      </c>
      <c r="G138" s="61" t="s">
        <v>163</v>
      </c>
      <c r="H138" s="61"/>
      <c r="I138" s="61"/>
      <c r="J138" s="61"/>
      <c r="K138" s="61"/>
      <c r="L138" s="61"/>
      <c r="M138" s="61"/>
      <c r="N138" s="61"/>
    </row>
    <row r="139" spans="1:14" ht="23.1" customHeight="1">
      <c r="A139" s="279" t="s">
        <v>269</v>
      </c>
      <c r="B139" s="282" t="s">
        <v>270</v>
      </c>
      <c r="C139" s="282" t="s">
        <v>271</v>
      </c>
      <c r="D139" s="282">
        <v>42</v>
      </c>
      <c r="E139" s="282">
        <v>104</v>
      </c>
      <c r="F139" s="91">
        <v>1</v>
      </c>
      <c r="G139" s="282" t="s">
        <v>21</v>
      </c>
      <c r="H139" s="282" t="s">
        <v>22</v>
      </c>
      <c r="I139" s="282">
        <v>6260</v>
      </c>
      <c r="J139" s="282"/>
      <c r="K139" s="91"/>
      <c r="L139" s="91"/>
      <c r="M139" s="91"/>
      <c r="N139" s="91"/>
    </row>
    <row r="140" spans="1:14" ht="23.1" customHeight="1">
      <c r="A140" s="280"/>
      <c r="B140" s="283"/>
      <c r="C140" s="283"/>
      <c r="D140" s="283"/>
      <c r="E140" s="283"/>
      <c r="F140" s="61">
        <v>2</v>
      </c>
      <c r="G140" s="283"/>
      <c r="H140" s="283"/>
      <c r="I140" s="283"/>
      <c r="J140" s="283"/>
      <c r="K140" s="61"/>
      <c r="L140" s="61"/>
      <c r="M140" s="61"/>
      <c r="N140" s="61"/>
    </row>
    <row r="141" spans="1:14" ht="23.1" customHeight="1">
      <c r="A141" s="281"/>
      <c r="B141" s="284"/>
      <c r="C141" s="284"/>
      <c r="D141" s="284"/>
      <c r="E141" s="284"/>
      <c r="F141" s="61">
        <v>3</v>
      </c>
      <c r="G141" s="284"/>
      <c r="H141" s="284"/>
      <c r="I141" s="284"/>
      <c r="J141" s="284"/>
      <c r="K141" s="61"/>
      <c r="L141" s="61"/>
      <c r="M141" s="61"/>
      <c r="N141" s="61"/>
    </row>
    <row r="142" spans="1:14" ht="23.1" customHeight="1">
      <c r="A142" s="244" t="s">
        <v>272</v>
      </c>
      <c r="B142" s="91" t="s">
        <v>273</v>
      </c>
      <c r="C142" s="91" t="s">
        <v>271</v>
      </c>
      <c r="D142" s="91">
        <v>32</v>
      </c>
      <c r="E142" s="91">
        <v>230</v>
      </c>
      <c r="F142" s="91"/>
      <c r="G142" s="91" t="s">
        <v>21</v>
      </c>
      <c r="H142" s="91" t="s">
        <v>22</v>
      </c>
      <c r="I142" s="91">
        <v>2195</v>
      </c>
      <c r="J142" s="91">
        <v>3390</v>
      </c>
      <c r="K142" s="91"/>
      <c r="L142" s="91"/>
      <c r="M142" s="91"/>
      <c r="N142" s="91"/>
    </row>
    <row r="143" spans="1:14" ht="23.1" customHeight="1">
      <c r="A143" s="279" t="s">
        <v>274</v>
      </c>
      <c r="B143" s="282" t="s">
        <v>275</v>
      </c>
      <c r="C143" s="282" t="s">
        <v>271</v>
      </c>
      <c r="D143" s="282">
        <v>16</v>
      </c>
      <c r="E143" s="282">
        <v>707</v>
      </c>
      <c r="F143" s="61">
        <v>1</v>
      </c>
      <c r="G143" s="61" t="s">
        <v>21</v>
      </c>
      <c r="H143" s="61" t="s">
        <v>22</v>
      </c>
      <c r="I143" s="61">
        <v>3250</v>
      </c>
      <c r="J143" s="61"/>
      <c r="K143" s="61"/>
      <c r="L143" s="61"/>
      <c r="M143" s="61"/>
      <c r="N143" s="61"/>
    </row>
    <row r="144" spans="1:14" ht="23.1" customHeight="1">
      <c r="A144" s="280"/>
      <c r="B144" s="283"/>
      <c r="C144" s="283"/>
      <c r="D144" s="283"/>
      <c r="E144" s="283"/>
      <c r="F144" s="61">
        <v>2</v>
      </c>
      <c r="G144" s="61" t="s">
        <v>70</v>
      </c>
      <c r="H144" s="61" t="s">
        <v>22</v>
      </c>
      <c r="I144" s="61">
        <v>180</v>
      </c>
      <c r="J144" s="61"/>
      <c r="K144" s="61"/>
      <c r="L144" s="61"/>
      <c r="M144" s="61"/>
      <c r="N144" s="61"/>
    </row>
    <row r="145" spans="1:14" ht="23.1" customHeight="1">
      <c r="A145" s="280"/>
      <c r="B145" s="283"/>
      <c r="C145" s="283"/>
      <c r="D145" s="283"/>
      <c r="E145" s="283"/>
      <c r="F145" s="91">
        <v>3</v>
      </c>
      <c r="G145" s="91" t="s">
        <v>85</v>
      </c>
      <c r="H145" s="91">
        <v>2</v>
      </c>
      <c r="I145" s="91">
        <v>155</v>
      </c>
      <c r="J145" s="91"/>
      <c r="K145" s="91"/>
      <c r="L145" s="91"/>
      <c r="M145" s="91"/>
      <c r="N145" s="91"/>
    </row>
    <row r="146" spans="1:14" ht="23.1" customHeight="1">
      <c r="A146" s="281"/>
      <c r="B146" s="284"/>
      <c r="C146" s="284"/>
      <c r="D146" s="284"/>
      <c r="E146" s="284"/>
      <c r="F146" s="61">
        <v>4</v>
      </c>
      <c r="G146" s="61" t="s">
        <v>276</v>
      </c>
      <c r="H146" s="61">
        <v>2</v>
      </c>
      <c r="I146" s="61"/>
      <c r="J146" s="61"/>
      <c r="K146" s="61"/>
      <c r="L146" s="61"/>
      <c r="M146" s="61"/>
      <c r="N146" s="61"/>
    </row>
    <row r="147" spans="1:14" ht="23.1" customHeight="1">
      <c r="A147" s="279" t="s">
        <v>277</v>
      </c>
      <c r="B147" s="282" t="s">
        <v>278</v>
      </c>
      <c r="C147" s="282" t="s">
        <v>271</v>
      </c>
      <c r="D147" s="282">
        <v>28</v>
      </c>
      <c r="E147" s="282">
        <v>1026</v>
      </c>
      <c r="F147" s="61">
        <v>1</v>
      </c>
      <c r="G147" s="61" t="s">
        <v>33</v>
      </c>
      <c r="H147" s="61">
        <v>4</v>
      </c>
      <c r="I147" s="61">
        <v>697</v>
      </c>
      <c r="J147" s="282">
        <v>2733</v>
      </c>
      <c r="K147" s="61"/>
      <c r="L147" s="61"/>
      <c r="M147" s="61"/>
      <c r="N147" s="61"/>
    </row>
    <row r="148" spans="1:14" ht="23.1" customHeight="1">
      <c r="A148" s="281"/>
      <c r="B148" s="284"/>
      <c r="C148" s="284"/>
      <c r="D148" s="284"/>
      <c r="E148" s="284"/>
      <c r="F148" s="91">
        <v>2</v>
      </c>
      <c r="G148" s="91" t="s">
        <v>276</v>
      </c>
      <c r="H148" s="91"/>
      <c r="I148" s="91">
        <v>33</v>
      </c>
      <c r="J148" s="284"/>
      <c r="K148" s="91"/>
      <c r="L148" s="91"/>
      <c r="M148" s="91"/>
      <c r="N148" s="91"/>
    </row>
    <row r="149" spans="1:14" ht="23.1" customHeight="1">
      <c r="A149" s="279" t="s">
        <v>279</v>
      </c>
      <c r="B149" s="282" t="s">
        <v>280</v>
      </c>
      <c r="C149" s="282" t="s">
        <v>271</v>
      </c>
      <c r="D149" s="282">
        <v>42</v>
      </c>
      <c r="E149" s="282">
        <v>215</v>
      </c>
      <c r="F149" s="61">
        <v>4</v>
      </c>
      <c r="G149" s="61" t="s">
        <v>57</v>
      </c>
      <c r="H149" s="61" t="s">
        <v>22</v>
      </c>
      <c r="I149" s="61">
        <v>230</v>
      </c>
      <c r="J149" s="61"/>
      <c r="K149" s="61"/>
      <c r="L149" s="61"/>
      <c r="M149" s="61"/>
      <c r="N149" s="61"/>
    </row>
    <row r="150" spans="1:14" ht="23.1" customHeight="1">
      <c r="A150" s="287"/>
      <c r="B150" s="286"/>
      <c r="C150" s="286"/>
      <c r="D150" s="286"/>
      <c r="E150" s="286"/>
      <c r="F150" s="61">
        <v>5</v>
      </c>
      <c r="G150" s="61" t="s">
        <v>57</v>
      </c>
      <c r="H150" s="61" t="s">
        <v>22</v>
      </c>
      <c r="I150" s="61">
        <v>220</v>
      </c>
      <c r="J150" s="61"/>
      <c r="K150" s="61"/>
      <c r="L150" s="61"/>
      <c r="M150" s="61"/>
      <c r="N150" s="61"/>
    </row>
    <row r="151" spans="1:14" ht="23.1" customHeight="1">
      <c r="A151" s="244" t="s">
        <v>281</v>
      </c>
      <c r="B151" s="91" t="s">
        <v>282</v>
      </c>
      <c r="C151" s="91" t="s">
        <v>271</v>
      </c>
      <c r="D151" s="91">
        <v>27</v>
      </c>
      <c r="E151" s="91">
        <v>154</v>
      </c>
      <c r="F151" s="91"/>
      <c r="G151" s="91" t="s">
        <v>21</v>
      </c>
      <c r="H151" s="91" t="s">
        <v>22</v>
      </c>
      <c r="I151" s="91">
        <v>371</v>
      </c>
      <c r="J151" s="91">
        <v>1515</v>
      </c>
      <c r="K151" s="91"/>
      <c r="L151" s="91"/>
      <c r="M151" s="91"/>
      <c r="N151" s="91"/>
    </row>
    <row r="152" spans="1:14" ht="23.1" customHeight="1">
      <c r="A152" s="279" t="s">
        <v>283</v>
      </c>
      <c r="B152" s="282" t="s">
        <v>284</v>
      </c>
      <c r="C152" s="282" t="s">
        <v>271</v>
      </c>
      <c r="D152" s="282">
        <v>14</v>
      </c>
      <c r="E152" s="282">
        <v>1127</v>
      </c>
      <c r="F152" s="61">
        <v>1</v>
      </c>
      <c r="G152" s="61" t="s">
        <v>63</v>
      </c>
      <c r="H152" s="61">
        <v>1</v>
      </c>
      <c r="I152" s="61">
        <v>60</v>
      </c>
      <c r="J152" s="61"/>
      <c r="K152" s="61"/>
      <c r="L152" s="61"/>
      <c r="M152" s="61"/>
      <c r="N152" s="61"/>
    </row>
    <row r="153" spans="1:14" ht="23.1" customHeight="1">
      <c r="A153" s="280"/>
      <c r="B153" s="283"/>
      <c r="C153" s="283"/>
      <c r="D153" s="283"/>
      <c r="E153" s="283"/>
      <c r="F153" s="61">
        <v>2</v>
      </c>
      <c r="G153" s="61" t="s">
        <v>85</v>
      </c>
      <c r="H153" s="61">
        <v>4</v>
      </c>
      <c r="I153" s="61">
        <v>217</v>
      </c>
      <c r="J153" s="61"/>
      <c r="K153" s="61"/>
      <c r="L153" s="61"/>
      <c r="M153" s="61"/>
      <c r="N153" s="61"/>
    </row>
    <row r="154" spans="1:14" ht="23.1" customHeight="1">
      <c r="A154" s="280"/>
      <c r="B154" s="283"/>
      <c r="C154" s="283"/>
      <c r="D154" s="283"/>
      <c r="E154" s="283"/>
      <c r="F154" s="91">
        <v>3</v>
      </c>
      <c r="G154" s="91" t="s">
        <v>70</v>
      </c>
      <c r="H154" s="91">
        <v>2</v>
      </c>
      <c r="I154" s="91">
        <v>100</v>
      </c>
      <c r="J154" s="91"/>
      <c r="K154" s="91"/>
      <c r="L154" s="91"/>
      <c r="M154" s="91"/>
      <c r="N154" s="91"/>
    </row>
    <row r="155" spans="1:14" ht="23.1" customHeight="1">
      <c r="A155" s="281"/>
      <c r="B155" s="284"/>
      <c r="C155" s="284"/>
      <c r="D155" s="284"/>
      <c r="E155" s="284"/>
      <c r="F155" s="61">
        <v>4</v>
      </c>
      <c r="G155" s="61" t="s">
        <v>163</v>
      </c>
      <c r="H155" s="61"/>
      <c r="I155" s="61"/>
      <c r="J155" s="61">
        <v>1350</v>
      </c>
      <c r="K155" s="61"/>
      <c r="L155" s="61"/>
      <c r="M155" s="61"/>
      <c r="N155" s="61"/>
    </row>
    <row r="156" spans="1:14" ht="23.1" customHeight="1">
      <c r="A156" s="279" t="s">
        <v>285</v>
      </c>
      <c r="B156" s="282" t="s">
        <v>286</v>
      </c>
      <c r="C156" s="282" t="s">
        <v>271</v>
      </c>
      <c r="D156" s="282">
        <v>15</v>
      </c>
      <c r="E156" s="282">
        <v>667</v>
      </c>
      <c r="F156" s="61">
        <v>1</v>
      </c>
      <c r="G156" s="61" t="s">
        <v>63</v>
      </c>
      <c r="H156" s="61">
        <v>1</v>
      </c>
      <c r="I156" s="61">
        <v>120</v>
      </c>
      <c r="J156" s="61"/>
      <c r="K156" s="61"/>
      <c r="L156" s="61"/>
      <c r="M156" s="61"/>
      <c r="N156" s="61"/>
    </row>
    <row r="157" spans="1:14" ht="23.1" customHeight="1">
      <c r="A157" s="280"/>
      <c r="B157" s="283"/>
      <c r="C157" s="283"/>
      <c r="D157" s="283"/>
      <c r="E157" s="283"/>
      <c r="F157" s="61">
        <v>2</v>
      </c>
      <c r="G157" s="61" t="s">
        <v>85</v>
      </c>
      <c r="H157" s="61">
        <v>3</v>
      </c>
      <c r="I157" s="61">
        <v>261</v>
      </c>
      <c r="J157" s="61"/>
      <c r="K157" s="61"/>
      <c r="L157" s="61"/>
      <c r="M157" s="61"/>
      <c r="N157" s="61"/>
    </row>
    <row r="158" spans="1:14" ht="23.1" customHeight="1">
      <c r="A158" s="280"/>
      <c r="B158" s="283"/>
      <c r="C158" s="283"/>
      <c r="D158" s="283"/>
      <c r="E158" s="283"/>
      <c r="F158" s="91">
        <v>3</v>
      </c>
      <c r="G158" s="91" t="s">
        <v>70</v>
      </c>
      <c r="H158" s="91">
        <v>2</v>
      </c>
      <c r="I158" s="91">
        <v>138</v>
      </c>
      <c r="J158" s="91"/>
      <c r="K158" s="91"/>
      <c r="L158" s="91"/>
      <c r="M158" s="91"/>
      <c r="N158" s="91"/>
    </row>
    <row r="159" spans="1:14" ht="23.1" customHeight="1">
      <c r="A159" s="281"/>
      <c r="B159" s="284"/>
      <c r="C159" s="284"/>
      <c r="D159" s="284"/>
      <c r="E159" s="284"/>
      <c r="F159" s="61">
        <v>4</v>
      </c>
      <c r="G159" s="61" t="s">
        <v>163</v>
      </c>
      <c r="H159" s="61"/>
      <c r="I159" s="61"/>
      <c r="J159" s="61">
        <v>1400</v>
      </c>
      <c r="K159" s="61"/>
      <c r="L159" s="61"/>
      <c r="M159" s="61"/>
      <c r="N159" s="61"/>
    </row>
    <row r="160" spans="1:14" ht="23.1" customHeight="1">
      <c r="A160" s="279" t="s">
        <v>287</v>
      </c>
      <c r="B160" s="282" t="s">
        <v>288</v>
      </c>
      <c r="C160" s="282" t="s">
        <v>271</v>
      </c>
      <c r="D160" s="282">
        <v>15</v>
      </c>
      <c r="E160" s="282">
        <v>675</v>
      </c>
      <c r="F160" s="61">
        <v>1</v>
      </c>
      <c r="G160" s="61" t="s">
        <v>276</v>
      </c>
      <c r="H160" s="61"/>
      <c r="I160" s="61">
        <v>61</v>
      </c>
      <c r="J160" s="61"/>
      <c r="K160" s="61"/>
      <c r="L160" s="61"/>
      <c r="M160" s="61"/>
      <c r="N160" s="61"/>
    </row>
    <row r="161" spans="1:14" ht="23.1" customHeight="1">
      <c r="A161" s="280"/>
      <c r="B161" s="283"/>
      <c r="C161" s="283"/>
      <c r="D161" s="283"/>
      <c r="E161" s="283"/>
      <c r="F161" s="91">
        <v>2</v>
      </c>
      <c r="G161" s="61" t="s">
        <v>276</v>
      </c>
      <c r="H161" s="91"/>
      <c r="I161" s="91">
        <v>216</v>
      </c>
      <c r="J161" s="91"/>
      <c r="K161" s="91"/>
      <c r="L161" s="91"/>
      <c r="M161" s="91"/>
      <c r="N161" s="91"/>
    </row>
    <row r="162" spans="1:14" ht="23.1" customHeight="1">
      <c r="A162" s="280"/>
      <c r="B162" s="283"/>
      <c r="C162" s="283"/>
      <c r="D162" s="283"/>
      <c r="E162" s="283"/>
      <c r="F162" s="61">
        <v>3</v>
      </c>
      <c r="G162" s="61" t="s">
        <v>276</v>
      </c>
      <c r="H162" s="61"/>
      <c r="I162" s="61">
        <v>46</v>
      </c>
      <c r="J162" s="61"/>
      <c r="K162" s="61"/>
      <c r="L162" s="61"/>
      <c r="M162" s="61"/>
      <c r="N162" s="61"/>
    </row>
    <row r="163" spans="1:14" ht="23.1" customHeight="1">
      <c r="A163" s="280"/>
      <c r="B163" s="283"/>
      <c r="C163" s="283"/>
      <c r="D163" s="283"/>
      <c r="E163" s="283"/>
      <c r="F163" s="91">
        <v>4</v>
      </c>
      <c r="G163" s="61" t="s">
        <v>276</v>
      </c>
      <c r="H163" s="91"/>
      <c r="I163" s="91">
        <v>276</v>
      </c>
      <c r="J163" s="91"/>
      <c r="K163" s="91"/>
      <c r="L163" s="91"/>
      <c r="M163" s="91"/>
      <c r="N163" s="91"/>
    </row>
    <row r="164" spans="1:14" ht="23.1" customHeight="1">
      <c r="A164" s="280"/>
      <c r="B164" s="283"/>
      <c r="C164" s="283"/>
      <c r="D164" s="283"/>
      <c r="E164" s="283"/>
      <c r="F164" s="61">
        <v>5</v>
      </c>
      <c r="G164" s="61" t="s">
        <v>276</v>
      </c>
      <c r="H164" s="61"/>
      <c r="I164" s="61">
        <v>54</v>
      </c>
      <c r="J164" s="61"/>
      <c r="K164" s="61"/>
      <c r="L164" s="61"/>
      <c r="M164" s="61"/>
      <c r="N164" s="61"/>
    </row>
    <row r="165" spans="1:14" ht="23.1" customHeight="1">
      <c r="A165" s="280"/>
      <c r="B165" s="283"/>
      <c r="C165" s="283"/>
      <c r="D165" s="283"/>
      <c r="E165" s="283"/>
      <c r="F165" s="61">
        <v>6</v>
      </c>
      <c r="G165" s="61" t="s">
        <v>70</v>
      </c>
      <c r="H165" s="61">
        <v>2</v>
      </c>
      <c r="I165" s="61">
        <v>260</v>
      </c>
      <c r="J165" s="61"/>
      <c r="K165" s="61"/>
      <c r="L165" s="61"/>
      <c r="M165" s="61"/>
      <c r="N165" s="61"/>
    </row>
    <row r="166" spans="1:14" ht="23.1" customHeight="1">
      <c r="A166" s="281"/>
      <c r="B166" s="284"/>
      <c r="C166" s="284"/>
      <c r="D166" s="284"/>
      <c r="E166" s="284"/>
      <c r="F166" s="91">
        <v>7</v>
      </c>
      <c r="G166" s="91" t="s">
        <v>163</v>
      </c>
      <c r="H166" s="91"/>
      <c r="I166" s="91"/>
      <c r="J166" s="91">
        <v>2100</v>
      </c>
      <c r="K166" s="91"/>
      <c r="L166" s="91"/>
      <c r="M166" s="91"/>
      <c r="N166" s="91"/>
    </row>
    <row r="167" spans="1:14" ht="23.1" customHeight="1">
      <c r="A167" s="90" t="s">
        <v>289</v>
      </c>
      <c r="B167" s="61" t="s">
        <v>290</v>
      </c>
      <c r="C167" s="61" t="s">
        <v>271</v>
      </c>
      <c r="D167" s="61">
        <v>16</v>
      </c>
      <c r="E167" s="61">
        <v>736</v>
      </c>
      <c r="F167" s="61"/>
      <c r="G167" s="61" t="s">
        <v>291</v>
      </c>
      <c r="H167" s="61">
        <v>1</v>
      </c>
      <c r="I167" s="61">
        <v>504</v>
      </c>
      <c r="J167" s="61">
        <v>2525</v>
      </c>
      <c r="K167" s="61"/>
      <c r="L167" s="61"/>
      <c r="M167" s="61"/>
      <c r="N167" s="61"/>
    </row>
    <row r="168" spans="1:14" ht="23.1" customHeight="1">
      <c r="A168" s="279" t="s">
        <v>292</v>
      </c>
      <c r="B168" s="282" t="s">
        <v>293</v>
      </c>
      <c r="C168" s="282" t="s">
        <v>271</v>
      </c>
      <c r="D168" s="282">
        <v>16</v>
      </c>
      <c r="E168" s="282">
        <v>739</v>
      </c>
      <c r="F168" s="61">
        <v>1</v>
      </c>
      <c r="G168" s="61" t="s">
        <v>85</v>
      </c>
      <c r="H168" s="61">
        <v>3</v>
      </c>
      <c r="I168" s="61">
        <v>330</v>
      </c>
      <c r="J168" s="61"/>
      <c r="K168" s="61"/>
      <c r="L168" s="61"/>
      <c r="M168" s="61"/>
      <c r="N168" s="61"/>
    </row>
    <row r="169" spans="1:14" ht="23.1" customHeight="1">
      <c r="A169" s="280"/>
      <c r="B169" s="283"/>
      <c r="C169" s="283"/>
      <c r="D169" s="283"/>
      <c r="E169" s="283"/>
      <c r="F169" s="91">
        <v>2</v>
      </c>
      <c r="G169" s="91" t="s">
        <v>63</v>
      </c>
      <c r="H169" s="91">
        <v>1</v>
      </c>
      <c r="I169" s="91">
        <v>126</v>
      </c>
      <c r="J169" s="91"/>
      <c r="K169" s="91"/>
      <c r="L169" s="91"/>
      <c r="M169" s="91"/>
      <c r="N169" s="91"/>
    </row>
    <row r="170" spans="1:14" ht="23.1" customHeight="1">
      <c r="A170" s="280"/>
      <c r="B170" s="283"/>
      <c r="C170" s="283"/>
      <c r="D170" s="283"/>
      <c r="E170" s="283"/>
      <c r="F170" s="61">
        <v>3</v>
      </c>
      <c r="G170" s="61" t="s">
        <v>70</v>
      </c>
      <c r="H170" s="61">
        <v>2</v>
      </c>
      <c r="I170" s="61">
        <v>52</v>
      </c>
      <c r="J170" s="61"/>
      <c r="K170" s="61"/>
      <c r="L170" s="61"/>
      <c r="M170" s="61"/>
      <c r="N170" s="61"/>
    </row>
    <row r="171" spans="1:14" ht="23.1" customHeight="1">
      <c r="A171" s="280"/>
      <c r="B171" s="283"/>
      <c r="C171" s="283"/>
      <c r="D171" s="283"/>
      <c r="E171" s="283"/>
      <c r="F171" s="61">
        <v>4</v>
      </c>
      <c r="G171" s="61" t="s">
        <v>70</v>
      </c>
      <c r="H171" s="61">
        <v>2</v>
      </c>
      <c r="I171" s="61">
        <v>38</v>
      </c>
      <c r="J171" s="61"/>
      <c r="K171" s="61"/>
      <c r="L171" s="61"/>
      <c r="M171" s="61"/>
      <c r="N171" s="61"/>
    </row>
    <row r="172" spans="1:14" ht="23.1" customHeight="1">
      <c r="A172" s="280"/>
      <c r="B172" s="283"/>
      <c r="C172" s="283"/>
      <c r="D172" s="283"/>
      <c r="E172" s="283"/>
      <c r="F172" s="61">
        <v>5</v>
      </c>
      <c r="G172" s="61" t="s">
        <v>70</v>
      </c>
      <c r="H172" s="61">
        <v>2</v>
      </c>
      <c r="I172" s="61">
        <v>41</v>
      </c>
      <c r="J172" s="61"/>
      <c r="K172" s="61"/>
      <c r="L172" s="61"/>
      <c r="M172" s="61"/>
      <c r="N172" s="61"/>
    </row>
    <row r="173" spans="1:14" ht="23.1" customHeight="1">
      <c r="A173" s="280"/>
      <c r="B173" s="283"/>
      <c r="C173" s="283"/>
      <c r="D173" s="283"/>
      <c r="E173" s="283"/>
      <c r="F173" s="91">
        <v>6</v>
      </c>
      <c r="G173" s="61" t="s">
        <v>70</v>
      </c>
      <c r="H173" s="91">
        <v>2</v>
      </c>
      <c r="I173" s="91">
        <v>85</v>
      </c>
      <c r="J173" s="91"/>
      <c r="K173" s="91"/>
      <c r="L173" s="91"/>
      <c r="M173" s="91"/>
      <c r="N173" s="91"/>
    </row>
    <row r="174" spans="1:14" ht="23.1" customHeight="1">
      <c r="A174" s="280"/>
      <c r="B174" s="283"/>
      <c r="C174" s="283"/>
      <c r="D174" s="283"/>
      <c r="E174" s="283"/>
      <c r="F174" s="61">
        <v>7</v>
      </c>
      <c r="G174" s="61" t="s">
        <v>70</v>
      </c>
      <c r="H174" s="61">
        <v>2</v>
      </c>
      <c r="I174" s="61">
        <v>24</v>
      </c>
      <c r="J174" s="61"/>
      <c r="K174" s="61"/>
      <c r="L174" s="61"/>
      <c r="M174" s="61"/>
      <c r="N174" s="61"/>
    </row>
    <row r="175" spans="1:14" ht="23.1" customHeight="1">
      <c r="A175" s="280"/>
      <c r="B175" s="283"/>
      <c r="C175" s="283"/>
      <c r="D175" s="283"/>
      <c r="E175" s="283"/>
      <c r="F175" s="61">
        <v>8</v>
      </c>
      <c r="G175" s="61" t="s">
        <v>70</v>
      </c>
      <c r="H175" s="61">
        <v>2</v>
      </c>
      <c r="I175" s="61">
        <v>23</v>
      </c>
      <c r="J175" s="61"/>
      <c r="K175" s="61"/>
      <c r="L175" s="61"/>
      <c r="M175" s="61"/>
      <c r="N175" s="61"/>
    </row>
    <row r="176" spans="1:14" ht="23.1" customHeight="1">
      <c r="A176" s="281"/>
      <c r="B176" s="284"/>
      <c r="C176" s="284"/>
      <c r="D176" s="284"/>
      <c r="E176" s="284"/>
      <c r="F176" s="61">
        <v>9</v>
      </c>
      <c r="G176" s="61" t="s">
        <v>163</v>
      </c>
      <c r="H176" s="61"/>
      <c r="I176" s="61"/>
      <c r="J176" s="61">
        <v>2395</v>
      </c>
      <c r="K176" s="61"/>
      <c r="L176" s="61"/>
      <c r="M176" s="61"/>
      <c r="N176" s="61"/>
    </row>
    <row r="177" spans="1:14" ht="23.1" customHeight="1">
      <c r="A177" s="279" t="s">
        <v>294</v>
      </c>
      <c r="B177" s="282" t="s">
        <v>288</v>
      </c>
      <c r="C177" s="282" t="s">
        <v>271</v>
      </c>
      <c r="D177" s="282">
        <v>30</v>
      </c>
      <c r="E177" s="282">
        <v>1082</v>
      </c>
      <c r="F177" s="91">
        <v>1</v>
      </c>
      <c r="G177" s="91" t="s">
        <v>276</v>
      </c>
      <c r="H177" s="91"/>
      <c r="I177" s="91">
        <v>160</v>
      </c>
      <c r="J177" s="91"/>
      <c r="K177" s="91"/>
      <c r="L177" s="91"/>
      <c r="M177" s="91"/>
      <c r="N177" s="91"/>
    </row>
    <row r="178" spans="1:14" ht="23.1" customHeight="1">
      <c r="A178" s="280"/>
      <c r="B178" s="283"/>
      <c r="C178" s="283"/>
      <c r="D178" s="283"/>
      <c r="E178" s="283"/>
      <c r="F178" s="61">
        <v>2</v>
      </c>
      <c r="G178" s="61" t="s">
        <v>276</v>
      </c>
      <c r="H178" s="61"/>
      <c r="I178" s="61">
        <v>56</v>
      </c>
      <c r="J178" s="61"/>
      <c r="K178" s="61"/>
      <c r="L178" s="61"/>
      <c r="M178" s="61"/>
      <c r="N178" s="61"/>
    </row>
    <row r="179" spans="1:14" ht="23.1" customHeight="1">
      <c r="A179" s="280"/>
      <c r="B179" s="283"/>
      <c r="C179" s="283"/>
      <c r="D179" s="283"/>
      <c r="E179" s="284"/>
      <c r="F179" s="61">
        <v>3</v>
      </c>
      <c r="G179" s="61" t="s">
        <v>163</v>
      </c>
      <c r="H179" s="61"/>
      <c r="I179" s="61"/>
      <c r="J179" s="61">
        <v>212</v>
      </c>
      <c r="K179" s="61"/>
      <c r="L179" s="61"/>
      <c r="M179" s="61"/>
      <c r="N179" s="61"/>
    </row>
    <row r="180" spans="1:14" ht="23.1" customHeight="1">
      <c r="A180" s="281"/>
      <c r="B180" s="284"/>
      <c r="C180" s="284"/>
      <c r="D180" s="284"/>
      <c r="E180" s="61">
        <v>1106</v>
      </c>
      <c r="F180" s="61"/>
      <c r="G180" s="61" t="s">
        <v>70</v>
      </c>
      <c r="H180" s="61">
        <v>3</v>
      </c>
      <c r="I180" s="61">
        <v>75</v>
      </c>
      <c r="J180" s="61">
        <v>250</v>
      </c>
      <c r="K180" s="61"/>
      <c r="L180" s="61"/>
      <c r="M180" s="61"/>
      <c r="N180" s="61"/>
    </row>
    <row r="181" spans="1:14" ht="23.1" customHeight="1">
      <c r="A181" s="279" t="s">
        <v>295</v>
      </c>
      <c r="B181" s="282" t="s">
        <v>296</v>
      </c>
      <c r="C181" s="282" t="s">
        <v>271</v>
      </c>
      <c r="D181" s="282">
        <v>39</v>
      </c>
      <c r="E181" s="282">
        <v>313</v>
      </c>
      <c r="F181" s="91">
        <v>1</v>
      </c>
      <c r="G181" s="91" t="s">
        <v>63</v>
      </c>
      <c r="H181" s="91">
        <v>1</v>
      </c>
      <c r="I181" s="91">
        <v>62</v>
      </c>
      <c r="J181" s="91"/>
      <c r="K181" s="91"/>
      <c r="L181" s="91"/>
      <c r="M181" s="91"/>
      <c r="N181" s="91"/>
    </row>
    <row r="182" spans="1:14" ht="23.1" customHeight="1">
      <c r="A182" s="280"/>
      <c r="B182" s="283"/>
      <c r="C182" s="283"/>
      <c r="D182" s="283"/>
      <c r="E182" s="283"/>
      <c r="F182" s="61">
        <v>2</v>
      </c>
      <c r="G182" s="61" t="s">
        <v>70</v>
      </c>
      <c r="H182" s="61">
        <v>3</v>
      </c>
      <c r="I182" s="61">
        <v>60</v>
      </c>
      <c r="J182" s="61"/>
      <c r="K182" s="61"/>
      <c r="L182" s="61"/>
      <c r="M182" s="61"/>
      <c r="N182" s="61"/>
    </row>
    <row r="183" spans="1:14" ht="23.1" customHeight="1">
      <c r="A183" s="280"/>
      <c r="B183" s="283"/>
      <c r="C183" s="283"/>
      <c r="D183" s="283"/>
      <c r="E183" s="283"/>
      <c r="F183" s="91">
        <v>3</v>
      </c>
      <c r="G183" s="91" t="s">
        <v>70</v>
      </c>
      <c r="H183" s="91">
        <v>3</v>
      </c>
      <c r="I183" s="91">
        <v>24</v>
      </c>
      <c r="J183" s="91"/>
      <c r="K183" s="91"/>
      <c r="L183" s="91"/>
      <c r="M183" s="91"/>
      <c r="N183" s="91"/>
    </row>
    <row r="184" spans="1:14" ht="23.1" customHeight="1">
      <c r="A184" s="280"/>
      <c r="B184" s="283"/>
      <c r="C184" s="283"/>
      <c r="D184" s="283"/>
      <c r="E184" s="283"/>
      <c r="F184" s="61">
        <v>4</v>
      </c>
      <c r="G184" s="61" t="s">
        <v>85</v>
      </c>
      <c r="H184" s="61">
        <v>3</v>
      </c>
      <c r="I184" s="61">
        <v>185</v>
      </c>
      <c r="J184" s="61"/>
      <c r="K184" s="61"/>
      <c r="L184" s="61"/>
      <c r="M184" s="61"/>
      <c r="N184" s="61"/>
    </row>
    <row r="185" spans="1:14" ht="23.1" customHeight="1">
      <c r="A185" s="280"/>
      <c r="B185" s="283"/>
      <c r="C185" s="283"/>
      <c r="D185" s="283"/>
      <c r="E185" s="283"/>
      <c r="F185" s="61">
        <v>6</v>
      </c>
      <c r="G185" s="61" t="s">
        <v>70</v>
      </c>
      <c r="H185" s="61">
        <v>2</v>
      </c>
      <c r="I185" s="61">
        <v>17</v>
      </c>
      <c r="J185" s="61"/>
      <c r="K185" s="61"/>
      <c r="L185" s="61"/>
      <c r="M185" s="61"/>
      <c r="N185" s="61"/>
    </row>
    <row r="186" spans="1:14" ht="23.1" customHeight="1">
      <c r="A186" s="281"/>
      <c r="B186" s="284"/>
      <c r="C186" s="284"/>
      <c r="D186" s="284"/>
      <c r="E186" s="284"/>
      <c r="F186" s="61">
        <v>8</v>
      </c>
      <c r="G186" s="61" t="s">
        <v>163</v>
      </c>
      <c r="H186" s="61"/>
      <c r="I186" s="61"/>
      <c r="J186" s="61">
        <v>1420</v>
      </c>
      <c r="K186" s="61"/>
      <c r="L186" s="61"/>
      <c r="M186" s="61"/>
      <c r="N186" s="61"/>
    </row>
    <row r="187" spans="1:14" ht="23.1" customHeight="1">
      <c r="A187" s="279" t="s">
        <v>297</v>
      </c>
      <c r="B187" s="282" t="s">
        <v>298</v>
      </c>
      <c r="C187" s="282" t="s">
        <v>271</v>
      </c>
      <c r="D187" s="282">
        <v>39</v>
      </c>
      <c r="E187" s="282">
        <v>318</v>
      </c>
      <c r="F187" s="91">
        <v>1</v>
      </c>
      <c r="G187" s="91" t="s">
        <v>276</v>
      </c>
      <c r="H187" s="91"/>
      <c r="I187" s="91">
        <v>84</v>
      </c>
      <c r="J187" s="91"/>
      <c r="K187" s="91"/>
      <c r="L187" s="91"/>
      <c r="M187" s="91"/>
      <c r="N187" s="91"/>
    </row>
    <row r="188" spans="1:14" ht="23.1" customHeight="1">
      <c r="A188" s="280"/>
      <c r="B188" s="283"/>
      <c r="C188" s="283"/>
      <c r="D188" s="283"/>
      <c r="E188" s="283"/>
      <c r="F188" s="61">
        <v>2</v>
      </c>
      <c r="G188" s="91" t="s">
        <v>276</v>
      </c>
      <c r="H188" s="61"/>
      <c r="I188" s="61">
        <v>258</v>
      </c>
      <c r="J188" s="61"/>
      <c r="K188" s="61"/>
      <c r="L188" s="61"/>
      <c r="M188" s="61"/>
      <c r="N188" s="61"/>
    </row>
    <row r="189" spans="1:14" ht="23.1" customHeight="1">
      <c r="A189" s="280"/>
      <c r="B189" s="283"/>
      <c r="C189" s="283"/>
      <c r="D189" s="283"/>
      <c r="E189" s="283"/>
      <c r="F189" s="91">
        <v>3</v>
      </c>
      <c r="G189" s="91" t="s">
        <v>276</v>
      </c>
      <c r="H189" s="91"/>
      <c r="I189" s="91">
        <v>81</v>
      </c>
      <c r="J189" s="91"/>
      <c r="K189" s="91"/>
      <c r="L189" s="91"/>
      <c r="M189" s="91"/>
      <c r="N189" s="91"/>
    </row>
    <row r="190" spans="1:14" ht="23.1" customHeight="1">
      <c r="A190" s="280"/>
      <c r="B190" s="283"/>
      <c r="C190" s="283"/>
      <c r="D190" s="283"/>
      <c r="E190" s="284"/>
      <c r="F190" s="61">
        <v>4</v>
      </c>
      <c r="G190" s="91" t="s">
        <v>163</v>
      </c>
      <c r="H190" s="61"/>
      <c r="I190" s="61"/>
      <c r="J190" s="61">
        <v>1440</v>
      </c>
      <c r="K190" s="61"/>
      <c r="L190" s="61"/>
      <c r="M190" s="61"/>
      <c r="N190" s="61"/>
    </row>
    <row r="191" spans="1:14" ht="23.1" customHeight="1">
      <c r="A191" s="281"/>
      <c r="B191" s="284"/>
      <c r="C191" s="284"/>
      <c r="D191" s="284"/>
      <c r="E191" s="61">
        <v>319</v>
      </c>
      <c r="F191" s="61"/>
      <c r="G191" s="91" t="s">
        <v>276</v>
      </c>
      <c r="H191" s="61"/>
      <c r="I191" s="61">
        <v>40</v>
      </c>
      <c r="J191" s="61">
        <v>1740</v>
      </c>
      <c r="K191" s="61"/>
      <c r="L191" s="61"/>
      <c r="M191" s="61"/>
      <c r="N191" s="61"/>
    </row>
    <row r="192" spans="1:14" ht="23.1" customHeight="1">
      <c r="A192" s="279" t="s">
        <v>299</v>
      </c>
      <c r="B192" s="282" t="s">
        <v>296</v>
      </c>
      <c r="C192" s="282" t="s">
        <v>271</v>
      </c>
      <c r="D192" s="282">
        <v>39</v>
      </c>
      <c r="E192" s="282">
        <v>317</v>
      </c>
      <c r="F192" s="61">
        <v>1</v>
      </c>
      <c r="G192" s="61" t="s">
        <v>70</v>
      </c>
      <c r="H192" s="61">
        <v>1</v>
      </c>
      <c r="I192" s="61">
        <v>36</v>
      </c>
      <c r="J192" s="61"/>
      <c r="K192" s="61"/>
      <c r="L192" s="61"/>
      <c r="M192" s="61"/>
      <c r="N192" s="61"/>
    </row>
    <row r="193" spans="1:14" ht="23.1" customHeight="1">
      <c r="A193" s="280"/>
      <c r="B193" s="283"/>
      <c r="C193" s="283"/>
      <c r="D193" s="283"/>
      <c r="E193" s="283"/>
      <c r="F193" s="91">
        <v>5</v>
      </c>
      <c r="G193" s="91" t="s">
        <v>163</v>
      </c>
      <c r="H193" s="91"/>
      <c r="I193" s="91"/>
      <c r="J193" s="91">
        <v>745</v>
      </c>
      <c r="K193" s="91"/>
      <c r="L193" s="91"/>
      <c r="M193" s="91"/>
      <c r="N193" s="91"/>
    </row>
    <row r="194" spans="1:14" ht="23.1" customHeight="1">
      <c r="A194" s="280"/>
      <c r="B194" s="283"/>
      <c r="C194" s="283"/>
      <c r="D194" s="283"/>
      <c r="E194" s="283"/>
      <c r="F194" s="61">
        <v>6</v>
      </c>
      <c r="G194" s="61" t="s">
        <v>163</v>
      </c>
      <c r="H194" s="61"/>
      <c r="I194" s="61"/>
      <c r="J194" s="61">
        <v>37</v>
      </c>
      <c r="K194" s="61"/>
      <c r="L194" s="61"/>
      <c r="M194" s="61"/>
      <c r="N194" s="61"/>
    </row>
    <row r="195" spans="1:14" ht="23.1" customHeight="1">
      <c r="A195" s="280"/>
      <c r="B195" s="283"/>
      <c r="C195" s="283"/>
      <c r="D195" s="283"/>
      <c r="E195" s="284"/>
      <c r="F195" s="91">
        <v>7</v>
      </c>
      <c r="G195" s="61" t="s">
        <v>70</v>
      </c>
      <c r="H195" s="91">
        <v>1</v>
      </c>
      <c r="I195" s="91">
        <v>65</v>
      </c>
      <c r="J195" s="91">
        <v>910</v>
      </c>
      <c r="K195" s="91"/>
      <c r="L195" s="91"/>
      <c r="M195" s="91"/>
      <c r="N195" s="91"/>
    </row>
    <row r="196" spans="1:14" ht="23.1" customHeight="1">
      <c r="A196" s="280"/>
      <c r="B196" s="283"/>
      <c r="C196" s="283"/>
      <c r="D196" s="283"/>
      <c r="E196" s="282">
        <v>139</v>
      </c>
      <c r="F196" s="61">
        <v>7</v>
      </c>
      <c r="G196" s="61" t="s">
        <v>63</v>
      </c>
      <c r="H196" s="61">
        <v>1</v>
      </c>
      <c r="I196" s="61">
        <v>57</v>
      </c>
      <c r="J196" s="61"/>
      <c r="K196" s="61"/>
      <c r="L196" s="61"/>
      <c r="M196" s="61"/>
      <c r="N196" s="61"/>
    </row>
    <row r="197" spans="1:14" ht="23.1" customHeight="1">
      <c r="A197" s="280"/>
      <c r="B197" s="283"/>
      <c r="C197" s="283"/>
      <c r="D197" s="283"/>
      <c r="E197" s="285"/>
      <c r="F197" s="61">
        <v>8</v>
      </c>
      <c r="G197" s="61" t="s">
        <v>85</v>
      </c>
      <c r="H197" s="61">
        <v>1</v>
      </c>
      <c r="I197" s="61">
        <v>252</v>
      </c>
      <c r="J197" s="61"/>
      <c r="K197" s="61"/>
      <c r="L197" s="61"/>
      <c r="M197" s="61"/>
      <c r="N197" s="61"/>
    </row>
    <row r="198" spans="1:14" ht="23.1" customHeight="1">
      <c r="A198" s="281"/>
      <c r="B198" s="284"/>
      <c r="C198" s="284"/>
      <c r="D198" s="284"/>
      <c r="E198" s="286"/>
      <c r="F198" s="61">
        <v>3</v>
      </c>
      <c r="G198" s="61" t="s">
        <v>210</v>
      </c>
      <c r="H198" s="61"/>
      <c r="I198" s="61"/>
      <c r="J198" s="61"/>
      <c r="K198" s="61"/>
      <c r="L198" s="61"/>
      <c r="M198" s="61"/>
      <c r="N198" s="61"/>
    </row>
    <row r="199" spans="1:14" ht="23.1" customHeight="1">
      <c r="A199" s="279" t="s">
        <v>300</v>
      </c>
      <c r="B199" s="282" t="s">
        <v>301</v>
      </c>
      <c r="C199" s="282" t="s">
        <v>271</v>
      </c>
      <c r="D199" s="282">
        <v>15</v>
      </c>
      <c r="E199" s="282">
        <v>781</v>
      </c>
      <c r="F199" s="61">
        <v>1</v>
      </c>
      <c r="G199" s="61" t="s">
        <v>85</v>
      </c>
      <c r="H199" s="61">
        <v>4</v>
      </c>
      <c r="I199" s="61">
        <v>250</v>
      </c>
      <c r="J199" s="61"/>
      <c r="K199" s="61"/>
      <c r="L199" s="61"/>
      <c r="M199" s="61"/>
      <c r="N199" s="61"/>
    </row>
    <row r="200" spans="1:14" ht="23.1" customHeight="1">
      <c r="A200" s="280"/>
      <c r="B200" s="283"/>
      <c r="C200" s="283"/>
      <c r="D200" s="283"/>
      <c r="E200" s="283"/>
      <c r="F200" s="91">
        <v>2</v>
      </c>
      <c r="G200" s="61" t="s">
        <v>63</v>
      </c>
      <c r="H200" s="91">
        <v>2</v>
      </c>
      <c r="I200" s="91">
        <v>58</v>
      </c>
      <c r="J200" s="91"/>
      <c r="K200" s="91"/>
      <c r="L200" s="91"/>
      <c r="M200" s="91"/>
      <c r="N200" s="91"/>
    </row>
    <row r="201" spans="1:14" ht="23.1" customHeight="1">
      <c r="A201" s="280"/>
      <c r="B201" s="283"/>
      <c r="C201" s="283"/>
      <c r="D201" s="283"/>
      <c r="E201" s="283"/>
      <c r="F201" s="61">
        <v>3</v>
      </c>
      <c r="G201" s="61" t="s">
        <v>70</v>
      </c>
      <c r="H201" s="61">
        <v>2</v>
      </c>
      <c r="I201" s="61">
        <v>168</v>
      </c>
      <c r="J201" s="61"/>
      <c r="K201" s="61"/>
      <c r="L201" s="61"/>
      <c r="M201" s="61"/>
      <c r="N201" s="61"/>
    </row>
    <row r="202" spans="1:14" ht="23.1" customHeight="1">
      <c r="A202" s="281"/>
      <c r="B202" s="284"/>
      <c r="C202" s="284"/>
      <c r="D202" s="284"/>
      <c r="E202" s="284"/>
      <c r="F202" s="61">
        <v>4</v>
      </c>
      <c r="G202" s="61" t="s">
        <v>163</v>
      </c>
      <c r="H202" s="61"/>
      <c r="I202" s="61"/>
      <c r="J202" s="61">
        <v>1350</v>
      </c>
      <c r="K202" s="61"/>
      <c r="L202" s="61"/>
      <c r="M202" s="61"/>
      <c r="N202" s="61"/>
    </row>
    <row r="203" spans="1:14" ht="23.1" customHeight="1">
      <c r="A203" s="279" t="s">
        <v>302</v>
      </c>
      <c r="B203" s="282" t="s">
        <v>303</v>
      </c>
      <c r="C203" s="282" t="s">
        <v>271</v>
      </c>
      <c r="D203" s="282">
        <v>16</v>
      </c>
      <c r="E203" s="282">
        <v>1047</v>
      </c>
      <c r="F203" s="91">
        <v>1</v>
      </c>
      <c r="G203" s="91" t="s">
        <v>304</v>
      </c>
      <c r="H203" s="91">
        <v>1</v>
      </c>
      <c r="I203" s="91">
        <v>232</v>
      </c>
      <c r="J203" s="91"/>
      <c r="K203" s="91"/>
      <c r="L203" s="91"/>
      <c r="M203" s="91"/>
      <c r="N203" s="91"/>
    </row>
    <row r="204" spans="1:14" ht="23.1" customHeight="1">
      <c r="A204" s="280"/>
      <c r="B204" s="283"/>
      <c r="C204" s="283"/>
      <c r="D204" s="283"/>
      <c r="E204" s="283"/>
      <c r="F204" s="61">
        <v>2</v>
      </c>
      <c r="G204" s="61" t="s">
        <v>70</v>
      </c>
      <c r="H204" s="61">
        <v>1</v>
      </c>
      <c r="I204" s="61">
        <v>295</v>
      </c>
      <c r="J204" s="61"/>
      <c r="K204" s="61"/>
      <c r="L204" s="61"/>
      <c r="M204" s="61"/>
      <c r="N204" s="61"/>
    </row>
    <row r="205" spans="1:14" ht="23.1" customHeight="1">
      <c r="A205" s="280"/>
      <c r="B205" s="283"/>
      <c r="C205" s="283"/>
      <c r="D205" s="283"/>
      <c r="E205" s="283"/>
      <c r="F205" s="91">
        <v>3</v>
      </c>
      <c r="G205" s="91" t="s">
        <v>276</v>
      </c>
      <c r="H205" s="91"/>
      <c r="I205" s="91">
        <v>1430</v>
      </c>
      <c r="J205" s="91"/>
      <c r="K205" s="91"/>
      <c r="L205" s="91"/>
      <c r="M205" s="91"/>
      <c r="N205" s="91"/>
    </row>
    <row r="206" spans="1:14" ht="23.1" customHeight="1">
      <c r="A206" s="280"/>
      <c r="B206" s="283"/>
      <c r="C206" s="283"/>
      <c r="D206" s="283"/>
      <c r="E206" s="283"/>
      <c r="F206" s="61">
        <v>4</v>
      </c>
      <c r="G206" s="61" t="s">
        <v>276</v>
      </c>
      <c r="H206" s="61"/>
      <c r="I206" s="61">
        <v>111</v>
      </c>
      <c r="J206" s="61"/>
      <c r="K206" s="61"/>
      <c r="L206" s="61"/>
      <c r="M206" s="61"/>
      <c r="N206" s="61"/>
    </row>
    <row r="207" spans="1:14" ht="23.1" customHeight="1">
      <c r="A207" s="281"/>
      <c r="B207" s="284"/>
      <c r="C207" s="284"/>
      <c r="D207" s="284"/>
      <c r="E207" s="284"/>
      <c r="F207" s="61">
        <v>5</v>
      </c>
      <c r="G207" s="61" t="s">
        <v>163</v>
      </c>
      <c r="H207" s="61"/>
      <c r="I207" s="61"/>
      <c r="J207" s="61">
        <v>2920</v>
      </c>
      <c r="K207" s="61"/>
      <c r="L207" s="61"/>
      <c r="M207" s="61"/>
      <c r="N207" s="61"/>
    </row>
    <row r="208" spans="1:14" ht="23.1" customHeight="1">
      <c r="A208" s="90" t="s">
        <v>305</v>
      </c>
      <c r="B208" s="61" t="s">
        <v>306</v>
      </c>
      <c r="C208" s="61" t="s">
        <v>271</v>
      </c>
      <c r="D208" s="61">
        <v>16</v>
      </c>
      <c r="E208" s="61">
        <v>1041</v>
      </c>
      <c r="F208" s="61"/>
      <c r="G208" s="61" t="s">
        <v>307</v>
      </c>
      <c r="H208" s="61"/>
      <c r="I208" s="61"/>
      <c r="J208" s="61">
        <v>5000</v>
      </c>
      <c r="K208" s="61"/>
      <c r="L208" s="61"/>
      <c r="M208" s="61"/>
      <c r="N208" s="61"/>
    </row>
    <row r="209" spans="1:42" ht="23.1" customHeight="1">
      <c r="A209" s="244" t="s">
        <v>187</v>
      </c>
      <c r="B209" s="91" t="s">
        <v>308</v>
      </c>
      <c r="C209" s="91" t="s">
        <v>271</v>
      </c>
      <c r="D209" s="91">
        <v>27</v>
      </c>
      <c r="E209" s="91">
        <v>1381</v>
      </c>
      <c r="F209" s="91"/>
      <c r="G209" s="91" t="s">
        <v>309</v>
      </c>
      <c r="H209" s="91"/>
      <c r="I209" s="91"/>
      <c r="J209" s="91">
        <v>2740</v>
      </c>
      <c r="K209" s="91"/>
      <c r="L209" s="91"/>
      <c r="M209" s="91"/>
      <c r="N209" s="91"/>
    </row>
    <row r="210" spans="1:42" ht="23.1" customHeight="1">
      <c r="A210" s="90" t="s">
        <v>310</v>
      </c>
      <c r="B210" s="61" t="s">
        <v>311</v>
      </c>
      <c r="C210" s="61" t="s">
        <v>271</v>
      </c>
      <c r="D210" s="61">
        <v>28</v>
      </c>
      <c r="E210" s="61">
        <v>1027</v>
      </c>
      <c r="F210" s="61"/>
      <c r="G210" s="61" t="s">
        <v>112</v>
      </c>
      <c r="H210" s="61"/>
      <c r="I210" s="61"/>
      <c r="J210" s="61">
        <v>46</v>
      </c>
      <c r="K210" s="61"/>
      <c r="L210" s="61"/>
      <c r="M210" s="61"/>
      <c r="N210" s="61"/>
    </row>
    <row r="211" spans="1:42" ht="23.1" customHeight="1">
      <c r="A211" s="97" t="s">
        <v>183</v>
      </c>
      <c r="B211" s="97" t="s">
        <v>311</v>
      </c>
      <c r="C211" s="97" t="s">
        <v>271</v>
      </c>
      <c r="D211" s="97">
        <v>28</v>
      </c>
      <c r="E211" s="97">
        <v>1217</v>
      </c>
      <c r="F211" s="97"/>
      <c r="G211" s="97" t="s">
        <v>309</v>
      </c>
      <c r="H211" s="97"/>
      <c r="I211" s="97"/>
      <c r="J211" s="97">
        <v>1099</v>
      </c>
      <c r="K211" s="97"/>
      <c r="L211" s="98"/>
      <c r="M211" s="97"/>
      <c r="N211" s="61"/>
      <c r="AP211" s="14"/>
    </row>
    <row r="212" spans="1:42" ht="23.1" customHeight="1">
      <c r="A212" s="97" t="s">
        <v>183</v>
      </c>
      <c r="B212" s="97" t="s">
        <v>311</v>
      </c>
      <c r="C212" s="97" t="s">
        <v>271</v>
      </c>
      <c r="D212" s="97">
        <v>28</v>
      </c>
      <c r="E212" s="97">
        <v>1218</v>
      </c>
      <c r="F212" s="97"/>
      <c r="G212" s="97" t="s">
        <v>309</v>
      </c>
      <c r="H212" s="97"/>
      <c r="I212" s="97"/>
      <c r="J212" s="97">
        <v>615</v>
      </c>
      <c r="K212" s="97"/>
      <c r="L212" s="98"/>
      <c r="M212" s="97"/>
      <c r="N212" s="61"/>
      <c r="AP212" s="14"/>
    </row>
    <row r="213" spans="1:42" ht="23.1" customHeight="1">
      <c r="A213" s="97" t="s">
        <v>183</v>
      </c>
      <c r="B213" s="97" t="s">
        <v>311</v>
      </c>
      <c r="C213" s="97" t="s">
        <v>271</v>
      </c>
      <c r="D213" s="97">
        <v>28</v>
      </c>
      <c r="E213" s="97">
        <v>1220</v>
      </c>
      <c r="F213" s="97"/>
      <c r="G213" s="97" t="s">
        <v>309</v>
      </c>
      <c r="H213" s="97"/>
      <c r="I213" s="97"/>
      <c r="J213" s="97">
        <v>11</v>
      </c>
      <c r="K213" s="97"/>
      <c r="L213" s="98"/>
      <c r="M213" s="97"/>
      <c r="N213" s="61"/>
      <c r="AP213" s="14"/>
    </row>
    <row r="214" spans="1:42" ht="23.1" customHeight="1">
      <c r="A214" s="97" t="s">
        <v>183</v>
      </c>
      <c r="B214" s="97" t="s">
        <v>311</v>
      </c>
      <c r="C214" s="97" t="s">
        <v>271</v>
      </c>
      <c r="D214" s="97">
        <v>28</v>
      </c>
      <c r="E214" s="97">
        <v>1222</v>
      </c>
      <c r="F214" s="97"/>
      <c r="G214" s="97" t="s">
        <v>307</v>
      </c>
      <c r="H214" s="97"/>
      <c r="I214" s="97"/>
      <c r="J214" s="97">
        <v>1437</v>
      </c>
      <c r="K214" s="97"/>
      <c r="L214" s="98"/>
      <c r="M214" s="97"/>
      <c r="N214" s="61"/>
      <c r="AP214" s="14"/>
    </row>
    <row r="215" spans="1:42" ht="23.1" customHeight="1">
      <c r="A215" s="97" t="s">
        <v>183</v>
      </c>
      <c r="B215" s="97" t="s">
        <v>311</v>
      </c>
      <c r="C215" s="97" t="s">
        <v>271</v>
      </c>
      <c r="D215" s="97">
        <v>28</v>
      </c>
      <c r="E215" s="97">
        <v>1223</v>
      </c>
      <c r="F215" s="97"/>
      <c r="G215" s="97" t="s">
        <v>307</v>
      </c>
      <c r="H215" s="97"/>
      <c r="I215" s="97"/>
      <c r="J215" s="97">
        <v>1160</v>
      </c>
      <c r="K215" s="97"/>
      <c r="L215" s="98"/>
      <c r="M215" s="97"/>
      <c r="N215" s="61"/>
      <c r="AP215" s="14"/>
    </row>
    <row r="216" spans="1:42" ht="23.1" customHeight="1">
      <c r="A216" s="97" t="s">
        <v>183</v>
      </c>
      <c r="B216" s="97" t="s">
        <v>311</v>
      </c>
      <c r="C216" s="97" t="s">
        <v>271</v>
      </c>
      <c r="D216" s="97">
        <v>28</v>
      </c>
      <c r="E216" s="97">
        <v>1224</v>
      </c>
      <c r="F216" s="97"/>
      <c r="G216" s="97" t="s">
        <v>307</v>
      </c>
      <c r="H216" s="97"/>
      <c r="I216" s="97"/>
      <c r="J216" s="97">
        <v>196</v>
      </c>
      <c r="K216" s="97"/>
      <c r="L216" s="98"/>
      <c r="M216" s="97"/>
      <c r="N216" s="61"/>
      <c r="AP216" s="14"/>
    </row>
    <row r="217" spans="1:42" ht="23.1" customHeight="1">
      <c r="A217" s="97" t="s">
        <v>183</v>
      </c>
      <c r="B217" s="97" t="s">
        <v>311</v>
      </c>
      <c r="C217" s="97" t="s">
        <v>271</v>
      </c>
      <c r="D217" s="97">
        <v>28</v>
      </c>
      <c r="E217" s="97">
        <v>1225</v>
      </c>
      <c r="F217" s="97"/>
      <c r="G217" s="97" t="s">
        <v>307</v>
      </c>
      <c r="H217" s="97"/>
      <c r="I217" s="97"/>
      <c r="J217" s="97">
        <v>85</v>
      </c>
      <c r="K217" s="97"/>
      <c r="L217" s="98"/>
      <c r="M217" s="97"/>
      <c r="N217" s="61"/>
      <c r="AP217" s="14"/>
    </row>
    <row r="218" spans="1:42" ht="23.1" customHeight="1">
      <c r="A218" s="90" t="s">
        <v>312</v>
      </c>
      <c r="B218" s="61" t="s">
        <v>313</v>
      </c>
      <c r="C218" s="61" t="s">
        <v>271</v>
      </c>
      <c r="D218" s="61">
        <v>30</v>
      </c>
      <c r="E218" s="61">
        <v>856</v>
      </c>
      <c r="F218" s="61"/>
      <c r="G218" s="61" t="s">
        <v>98</v>
      </c>
      <c r="H218" s="61"/>
      <c r="I218" s="61"/>
      <c r="J218" s="61">
        <v>1820</v>
      </c>
      <c r="K218" s="61"/>
      <c r="L218" s="61"/>
      <c r="M218" s="61"/>
      <c r="N218" s="61"/>
    </row>
    <row r="219" spans="1:42" ht="23.1" customHeight="1">
      <c r="A219" s="90" t="s">
        <v>312</v>
      </c>
      <c r="B219" s="61" t="s">
        <v>313</v>
      </c>
      <c r="C219" s="61" t="s">
        <v>271</v>
      </c>
      <c r="D219" s="61">
        <v>30</v>
      </c>
      <c r="E219" s="61">
        <v>1081</v>
      </c>
      <c r="F219" s="61"/>
      <c r="G219" s="61" t="s">
        <v>35</v>
      </c>
      <c r="H219" s="61"/>
      <c r="I219" s="61"/>
      <c r="J219" s="61">
        <v>85</v>
      </c>
      <c r="K219" s="61"/>
      <c r="L219" s="61"/>
      <c r="M219" s="61"/>
      <c r="N219" s="61"/>
    </row>
    <row r="220" spans="1:42" ht="23.1" customHeight="1">
      <c r="A220" s="90" t="s">
        <v>312</v>
      </c>
      <c r="B220" s="61" t="s">
        <v>313</v>
      </c>
      <c r="C220" s="61" t="s">
        <v>271</v>
      </c>
      <c r="D220" s="61">
        <v>30</v>
      </c>
      <c r="E220" s="61">
        <v>1249</v>
      </c>
      <c r="F220" s="61"/>
      <c r="G220" s="61" t="s">
        <v>98</v>
      </c>
      <c r="H220" s="61"/>
      <c r="I220" s="61"/>
      <c r="J220" s="61">
        <v>7085</v>
      </c>
      <c r="K220" s="61"/>
      <c r="L220" s="61"/>
      <c r="M220" s="61"/>
      <c r="N220" s="61"/>
    </row>
    <row r="221" spans="1:42" ht="23.1" customHeight="1">
      <c r="A221" s="90" t="s">
        <v>312</v>
      </c>
      <c r="B221" s="61" t="s">
        <v>313</v>
      </c>
      <c r="C221" s="61" t="s">
        <v>271</v>
      </c>
      <c r="D221" s="61">
        <v>30</v>
      </c>
      <c r="E221" s="61">
        <v>1250</v>
      </c>
      <c r="F221" s="61"/>
      <c r="G221" s="61" t="s">
        <v>98</v>
      </c>
      <c r="H221" s="61"/>
      <c r="I221" s="61"/>
      <c r="J221" s="61">
        <v>2385</v>
      </c>
      <c r="K221" s="61"/>
      <c r="L221" s="61"/>
      <c r="M221" s="61"/>
      <c r="N221" s="61"/>
    </row>
    <row r="222" spans="1:42" ht="23.1" customHeight="1">
      <c r="A222" s="90" t="s">
        <v>312</v>
      </c>
      <c r="B222" s="61" t="s">
        <v>313</v>
      </c>
      <c r="C222" s="61" t="s">
        <v>271</v>
      </c>
      <c r="D222" s="61">
        <v>30</v>
      </c>
      <c r="E222" s="61">
        <v>1251</v>
      </c>
      <c r="F222" s="61"/>
      <c r="G222" s="61" t="s">
        <v>98</v>
      </c>
      <c r="H222" s="61"/>
      <c r="I222" s="61"/>
      <c r="J222" s="61">
        <v>194</v>
      </c>
      <c r="K222" s="61"/>
      <c r="L222" s="61"/>
      <c r="M222" s="61"/>
      <c r="N222" s="61"/>
    </row>
    <row r="223" spans="1:42" ht="23.1" customHeight="1">
      <c r="A223" s="90" t="s">
        <v>312</v>
      </c>
      <c r="B223" s="61" t="s">
        <v>313</v>
      </c>
      <c r="C223" s="61" t="s">
        <v>271</v>
      </c>
      <c r="D223" s="61">
        <v>30</v>
      </c>
      <c r="E223" s="61">
        <v>1252</v>
      </c>
      <c r="F223" s="61"/>
      <c r="G223" s="61" t="s">
        <v>98</v>
      </c>
      <c r="H223" s="61"/>
      <c r="I223" s="61"/>
      <c r="J223" s="61">
        <v>3628</v>
      </c>
      <c r="K223" s="61"/>
      <c r="L223" s="61"/>
      <c r="M223" s="61"/>
      <c r="N223" s="61"/>
    </row>
    <row r="224" spans="1:42" ht="23.1" customHeight="1">
      <c r="A224" s="90" t="s">
        <v>312</v>
      </c>
      <c r="B224" s="61" t="s">
        <v>313</v>
      </c>
      <c r="C224" s="61" t="s">
        <v>271</v>
      </c>
      <c r="D224" s="61">
        <v>30</v>
      </c>
      <c r="E224" s="61">
        <v>1253</v>
      </c>
      <c r="F224" s="61"/>
      <c r="G224" s="61" t="s">
        <v>98</v>
      </c>
      <c r="H224" s="61"/>
      <c r="I224" s="61"/>
      <c r="J224" s="61">
        <v>761</v>
      </c>
      <c r="K224" s="61"/>
      <c r="L224" s="61"/>
      <c r="M224" s="61"/>
      <c r="N224" s="61"/>
    </row>
    <row r="225" spans="1:14" ht="23.1" customHeight="1">
      <c r="A225" s="90" t="s">
        <v>312</v>
      </c>
      <c r="B225" s="61" t="s">
        <v>313</v>
      </c>
      <c r="C225" s="61" t="s">
        <v>271</v>
      </c>
      <c r="D225" s="61">
        <v>30</v>
      </c>
      <c r="E225" s="61">
        <v>1254</v>
      </c>
      <c r="F225" s="61"/>
      <c r="G225" s="61" t="s">
        <v>98</v>
      </c>
      <c r="H225" s="61"/>
      <c r="I225" s="61"/>
      <c r="J225" s="61">
        <v>137</v>
      </c>
      <c r="K225" s="61"/>
      <c r="L225" s="61"/>
      <c r="M225" s="61"/>
      <c r="N225" s="61"/>
    </row>
    <row r="226" spans="1:14" ht="23.1" customHeight="1">
      <c r="A226" s="90" t="s">
        <v>312</v>
      </c>
      <c r="B226" s="61" t="s">
        <v>313</v>
      </c>
      <c r="C226" s="61" t="s">
        <v>271</v>
      </c>
      <c r="D226" s="61">
        <v>30</v>
      </c>
      <c r="E226" s="61">
        <v>1255</v>
      </c>
      <c r="F226" s="61"/>
      <c r="G226" s="61" t="s">
        <v>35</v>
      </c>
      <c r="H226" s="61"/>
      <c r="I226" s="61"/>
      <c r="J226" s="61">
        <v>70</v>
      </c>
      <c r="K226" s="61"/>
      <c r="L226" s="61"/>
      <c r="M226" s="61"/>
      <c r="N226" s="61"/>
    </row>
    <row r="227" spans="1:14" ht="23.1" customHeight="1">
      <c r="A227" s="90" t="s">
        <v>312</v>
      </c>
      <c r="B227" s="61" t="s">
        <v>313</v>
      </c>
      <c r="C227" s="61" t="s">
        <v>271</v>
      </c>
      <c r="D227" s="61">
        <v>30</v>
      </c>
      <c r="E227" s="61">
        <v>1256</v>
      </c>
      <c r="F227" s="61"/>
      <c r="G227" s="61" t="s">
        <v>314</v>
      </c>
      <c r="H227" s="61"/>
      <c r="I227" s="61"/>
      <c r="J227" s="61">
        <v>2287</v>
      </c>
      <c r="K227" s="61"/>
      <c r="L227" s="61"/>
      <c r="M227" s="61"/>
      <c r="N227" s="61"/>
    </row>
    <row r="228" spans="1:14" ht="23.1" customHeight="1">
      <c r="A228" s="90" t="s">
        <v>312</v>
      </c>
      <c r="B228" s="61" t="s">
        <v>313</v>
      </c>
      <c r="C228" s="61" t="s">
        <v>271</v>
      </c>
      <c r="D228" s="61">
        <v>30</v>
      </c>
      <c r="E228" s="61">
        <v>1257</v>
      </c>
      <c r="F228" s="61"/>
      <c r="G228" s="61" t="s">
        <v>314</v>
      </c>
      <c r="H228" s="61"/>
      <c r="I228" s="61"/>
      <c r="J228" s="61">
        <v>93</v>
      </c>
      <c r="K228" s="61"/>
      <c r="L228" s="61"/>
      <c r="M228" s="61"/>
      <c r="N228" s="61"/>
    </row>
    <row r="229" spans="1:14" ht="23.1" customHeight="1">
      <c r="A229" s="90" t="s">
        <v>315</v>
      </c>
      <c r="B229" s="61" t="s">
        <v>316</v>
      </c>
      <c r="C229" s="61" t="s">
        <v>271</v>
      </c>
      <c r="D229" s="61">
        <v>32</v>
      </c>
      <c r="E229" s="61">
        <v>229</v>
      </c>
      <c r="F229" s="61"/>
      <c r="G229" s="61" t="s">
        <v>98</v>
      </c>
      <c r="H229" s="61"/>
      <c r="I229" s="61"/>
      <c r="J229" s="61">
        <v>8710</v>
      </c>
      <c r="K229" s="61"/>
      <c r="L229" s="61"/>
      <c r="M229" s="61"/>
      <c r="N229" s="61"/>
    </row>
    <row r="230" spans="1:14" ht="23.1" customHeight="1">
      <c r="A230" s="90" t="s">
        <v>315</v>
      </c>
      <c r="B230" s="61" t="s">
        <v>316</v>
      </c>
      <c r="C230" s="61" t="s">
        <v>271</v>
      </c>
      <c r="D230" s="61">
        <v>32</v>
      </c>
      <c r="E230" s="61">
        <v>234</v>
      </c>
      <c r="F230" s="61"/>
      <c r="G230" s="61" t="s">
        <v>98</v>
      </c>
      <c r="H230" s="61"/>
      <c r="I230" s="61"/>
      <c r="J230" s="61">
        <v>570</v>
      </c>
      <c r="K230" s="61"/>
      <c r="L230" s="61"/>
      <c r="M230" s="61"/>
      <c r="N230" s="61"/>
    </row>
    <row r="231" spans="1:14" ht="23.1" customHeight="1">
      <c r="A231" s="90" t="s">
        <v>317</v>
      </c>
      <c r="B231" s="61" t="s">
        <v>318</v>
      </c>
      <c r="C231" s="61" t="s">
        <v>271</v>
      </c>
      <c r="D231" s="61">
        <v>38</v>
      </c>
      <c r="E231" s="61">
        <v>30</v>
      </c>
      <c r="F231" s="61"/>
      <c r="G231" s="61" t="s">
        <v>319</v>
      </c>
      <c r="H231" s="61"/>
      <c r="I231" s="61"/>
      <c r="J231" s="61">
        <v>520</v>
      </c>
      <c r="K231" s="61"/>
      <c r="L231" s="61"/>
      <c r="M231" s="61"/>
      <c r="N231" s="61"/>
    </row>
    <row r="232" spans="1:14" ht="23.1" customHeight="1">
      <c r="A232" s="90" t="s">
        <v>320</v>
      </c>
      <c r="B232" s="61" t="s">
        <v>296</v>
      </c>
      <c r="C232" s="61" t="s">
        <v>271</v>
      </c>
      <c r="D232" s="61">
        <v>39</v>
      </c>
      <c r="E232" s="61">
        <v>363</v>
      </c>
      <c r="F232" s="61"/>
      <c r="G232" s="61" t="s">
        <v>98</v>
      </c>
      <c r="H232" s="61"/>
      <c r="I232" s="61"/>
      <c r="J232" s="61">
        <v>1844</v>
      </c>
      <c r="K232" s="61"/>
      <c r="L232" s="61"/>
      <c r="M232" s="61"/>
      <c r="N232" s="61"/>
    </row>
  </sheetData>
  <mergeCells count="220">
    <mergeCell ref="A5:M5"/>
    <mergeCell ref="A6:C6"/>
    <mergeCell ref="D6:H6"/>
    <mergeCell ref="A8:A26"/>
    <mergeCell ref="B8:B26"/>
    <mergeCell ref="C8:C26"/>
    <mergeCell ref="D8:D26"/>
    <mergeCell ref="E8:E26"/>
    <mergeCell ref="A29:A31"/>
    <mergeCell ref="B29:B31"/>
    <mergeCell ref="C29:C31"/>
    <mergeCell ref="D29:D31"/>
    <mergeCell ref="E29:E31"/>
    <mergeCell ref="G64:G65"/>
    <mergeCell ref="H64:H65"/>
    <mergeCell ref="I64:I65"/>
    <mergeCell ref="J64:J65"/>
    <mergeCell ref="K36:K37"/>
    <mergeCell ref="L36:L37"/>
    <mergeCell ref="I36:I37"/>
    <mergeCell ref="J36:J37"/>
    <mergeCell ref="K64:K65"/>
    <mergeCell ref="N36:N37"/>
    <mergeCell ref="A63:A65"/>
    <mergeCell ref="B63:B65"/>
    <mergeCell ref="C63:C65"/>
    <mergeCell ref="D63:D65"/>
    <mergeCell ref="L64:L65"/>
    <mergeCell ref="M64:M65"/>
    <mergeCell ref="N64:N65"/>
    <mergeCell ref="A36:A37"/>
    <mergeCell ref="B36:B37"/>
    <mergeCell ref="A72:A73"/>
    <mergeCell ref="B72:B73"/>
    <mergeCell ref="C72:C73"/>
    <mergeCell ref="D72:D73"/>
    <mergeCell ref="E72:E73"/>
    <mergeCell ref="M36:M37"/>
    <mergeCell ref="C36:C37"/>
    <mergeCell ref="D36:D37"/>
    <mergeCell ref="G36:G37"/>
    <mergeCell ref="H36:H37"/>
    <mergeCell ref="F92:F93"/>
    <mergeCell ref="G92:G93"/>
    <mergeCell ref="G82:G83"/>
    <mergeCell ref="A74:A78"/>
    <mergeCell ref="B74:B78"/>
    <mergeCell ref="C74:C78"/>
    <mergeCell ref="D74:D78"/>
    <mergeCell ref="E74:E78"/>
    <mergeCell ref="H82:H83"/>
    <mergeCell ref="A92:A93"/>
    <mergeCell ref="B92:B93"/>
    <mergeCell ref="C92:C93"/>
    <mergeCell ref="D92:D93"/>
    <mergeCell ref="E82:E83"/>
    <mergeCell ref="A82:A83"/>
    <mergeCell ref="B82:B83"/>
    <mergeCell ref="C82:C83"/>
    <mergeCell ref="D82:D83"/>
    <mergeCell ref="M82:M83"/>
    <mergeCell ref="N82:N83"/>
    <mergeCell ref="J84:J85"/>
    <mergeCell ref="I82:I83"/>
    <mergeCell ref="J82:J83"/>
    <mergeCell ref="K82:K83"/>
    <mergeCell ref="L82:L83"/>
    <mergeCell ref="L99:L100"/>
    <mergeCell ref="M99:M100"/>
    <mergeCell ref="N99:N100"/>
    <mergeCell ref="N92:N93"/>
    <mergeCell ref="H92:H93"/>
    <mergeCell ref="K92:K93"/>
    <mergeCell ref="L92:L93"/>
    <mergeCell ref="M92:M93"/>
    <mergeCell ref="I99:I100"/>
    <mergeCell ref="A99:A100"/>
    <mergeCell ref="B99:B100"/>
    <mergeCell ref="C99:C100"/>
    <mergeCell ref="D99:D100"/>
    <mergeCell ref="G99:G100"/>
    <mergeCell ref="H99:H100"/>
    <mergeCell ref="C103:C105"/>
    <mergeCell ref="D103:D105"/>
    <mergeCell ref="K99:K100"/>
    <mergeCell ref="H111:H112"/>
    <mergeCell ref="I111:I112"/>
    <mergeCell ref="E103:E105"/>
    <mergeCell ref="I103:I104"/>
    <mergeCell ref="J99:J100"/>
    <mergeCell ref="I92:I93"/>
    <mergeCell ref="J92:J93"/>
    <mergeCell ref="A111:A115"/>
    <mergeCell ref="B111:B115"/>
    <mergeCell ref="C111:C115"/>
    <mergeCell ref="D111:D115"/>
    <mergeCell ref="G111:G112"/>
    <mergeCell ref="A103:A105"/>
    <mergeCell ref="B103:B105"/>
    <mergeCell ref="N111:N112"/>
    <mergeCell ref="G113:G114"/>
    <mergeCell ref="H113:H114"/>
    <mergeCell ref="I113:I114"/>
    <mergeCell ref="J113:J114"/>
    <mergeCell ref="K113:K114"/>
    <mergeCell ref="J111:J112"/>
    <mergeCell ref="K111:K112"/>
    <mergeCell ref="L111:L112"/>
    <mergeCell ref="M111:M112"/>
    <mergeCell ref="M117:M119"/>
    <mergeCell ref="N117:N119"/>
    <mergeCell ref="G118:G119"/>
    <mergeCell ref="L113:L114"/>
    <mergeCell ref="M113:M114"/>
    <mergeCell ref="N113:N114"/>
    <mergeCell ref="J117:J119"/>
    <mergeCell ref="K117:K119"/>
    <mergeCell ref="L117:L119"/>
    <mergeCell ref="H117:H119"/>
    <mergeCell ref="B133:B134"/>
    <mergeCell ref="C133:C134"/>
    <mergeCell ref="D133:D134"/>
    <mergeCell ref="E133:E134"/>
    <mergeCell ref="I133:I134"/>
    <mergeCell ref="C117:C119"/>
    <mergeCell ref="D117:D119"/>
    <mergeCell ref="A136:A138"/>
    <mergeCell ref="B136:B138"/>
    <mergeCell ref="C136:C138"/>
    <mergeCell ref="D136:D138"/>
    <mergeCell ref="G136:G137"/>
    <mergeCell ref="H136:H137"/>
    <mergeCell ref="I117:I119"/>
    <mergeCell ref="A126:A131"/>
    <mergeCell ref="B126:B131"/>
    <mergeCell ref="C126:C131"/>
    <mergeCell ref="D126:D131"/>
    <mergeCell ref="E126:E131"/>
    <mergeCell ref="A117:A119"/>
    <mergeCell ref="B117:B119"/>
    <mergeCell ref="C147:C148"/>
    <mergeCell ref="D147:D148"/>
    <mergeCell ref="J136:J137"/>
    <mergeCell ref="A139:A141"/>
    <mergeCell ref="B139:B141"/>
    <mergeCell ref="C139:C141"/>
    <mergeCell ref="D139:D141"/>
    <mergeCell ref="E139:E141"/>
    <mergeCell ref="G139:G141"/>
    <mergeCell ref="H139:H141"/>
    <mergeCell ref="N133:N134"/>
    <mergeCell ref="I139:I141"/>
    <mergeCell ref="J139:J141"/>
    <mergeCell ref="A143:A146"/>
    <mergeCell ref="B143:B146"/>
    <mergeCell ref="C143:C146"/>
    <mergeCell ref="D143:D146"/>
    <mergeCell ref="E143:E146"/>
    <mergeCell ref="I136:I137"/>
    <mergeCell ref="A133:A134"/>
    <mergeCell ref="C152:C155"/>
    <mergeCell ref="D152:D155"/>
    <mergeCell ref="J147:J148"/>
    <mergeCell ref="A149:A150"/>
    <mergeCell ref="B149:B150"/>
    <mergeCell ref="C149:C150"/>
    <mergeCell ref="D149:D150"/>
    <mergeCell ref="E149:E150"/>
    <mergeCell ref="A147:A148"/>
    <mergeCell ref="B147:B148"/>
    <mergeCell ref="C160:C166"/>
    <mergeCell ref="D160:D166"/>
    <mergeCell ref="E147:E148"/>
    <mergeCell ref="A156:A159"/>
    <mergeCell ref="B156:B159"/>
    <mergeCell ref="C156:C159"/>
    <mergeCell ref="D156:D159"/>
    <mergeCell ref="E156:E159"/>
    <mergeCell ref="A152:A155"/>
    <mergeCell ref="B152:B155"/>
    <mergeCell ref="C177:C180"/>
    <mergeCell ref="D177:D180"/>
    <mergeCell ref="E152:E155"/>
    <mergeCell ref="A168:A176"/>
    <mergeCell ref="B168:B176"/>
    <mergeCell ref="C168:C176"/>
    <mergeCell ref="D168:D176"/>
    <mergeCell ref="E168:E176"/>
    <mergeCell ref="A160:A166"/>
    <mergeCell ref="B160:B166"/>
    <mergeCell ref="B187:B191"/>
    <mergeCell ref="C187:C191"/>
    <mergeCell ref="E160:E166"/>
    <mergeCell ref="A181:A186"/>
    <mergeCell ref="B181:B186"/>
    <mergeCell ref="C181:C186"/>
    <mergeCell ref="D181:D186"/>
    <mergeCell ref="E181:E186"/>
    <mergeCell ref="A177:A180"/>
    <mergeCell ref="B177:B180"/>
    <mergeCell ref="E177:E179"/>
    <mergeCell ref="A192:A198"/>
    <mergeCell ref="B192:B198"/>
    <mergeCell ref="C192:C198"/>
    <mergeCell ref="D192:D198"/>
    <mergeCell ref="E192:E195"/>
    <mergeCell ref="E196:E198"/>
    <mergeCell ref="A187:A191"/>
    <mergeCell ref="D187:D191"/>
    <mergeCell ref="E187:E190"/>
    <mergeCell ref="A203:A207"/>
    <mergeCell ref="B203:B207"/>
    <mergeCell ref="C203:C207"/>
    <mergeCell ref="D203:D207"/>
    <mergeCell ref="E203:E207"/>
    <mergeCell ref="A199:A202"/>
    <mergeCell ref="B199:B202"/>
    <mergeCell ref="C199:C202"/>
    <mergeCell ref="D199:D202"/>
    <mergeCell ref="E199:E202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P96"/>
  <sheetViews>
    <sheetView tabSelected="1" view="pageBreakPreview" zoomScale="50" zoomScaleSheetLayoutView="50" workbookViewId="0">
      <selection activeCell="B9" sqref="B9:D9"/>
    </sheetView>
  </sheetViews>
  <sheetFormatPr defaultRowHeight="23.1" customHeight="1"/>
  <cols>
    <col min="1" max="1" width="41.5703125" style="65" customWidth="1"/>
    <col min="2" max="2" width="72.140625" style="85" customWidth="1"/>
    <col min="3" max="3" width="65.28515625" style="86" customWidth="1"/>
    <col min="4" max="4" width="22.85546875" style="86" customWidth="1"/>
    <col min="5" max="5" width="12.42578125" style="14" customWidth="1"/>
    <col min="6" max="6" width="20.7109375" style="14" customWidth="1"/>
    <col min="7" max="7" width="12.42578125" style="14" customWidth="1"/>
    <col min="8" max="8" width="23.85546875" style="14" customWidth="1"/>
    <col min="9" max="9" width="13.140625" style="14" customWidth="1"/>
    <col min="10" max="10" width="28.140625" style="14" customWidth="1"/>
    <col min="11" max="11" width="29" style="14" customWidth="1"/>
    <col min="12" max="12" width="42.28515625" style="14" customWidth="1"/>
    <col min="13" max="13" width="29.7109375" style="14" customWidth="1"/>
    <col min="14" max="14" width="34.28515625" style="14" customWidth="1"/>
    <col min="15" max="42" width="9.140625" style="13"/>
    <col min="43" max="16384" width="9.140625" style="14"/>
  </cols>
  <sheetData>
    <row r="1" spans="1:42" s="4" customFormat="1" ht="23.1" customHeight="1">
      <c r="A1" s="311"/>
      <c r="B1" s="1"/>
      <c r="C1" s="1"/>
      <c r="D1" s="1"/>
      <c r="E1" s="2"/>
      <c r="F1" s="2"/>
      <c r="G1" s="2"/>
      <c r="H1" s="2"/>
      <c r="I1" s="2"/>
      <c r="J1" s="2"/>
      <c r="K1" s="2"/>
      <c r="L1" s="1"/>
      <c r="M1" s="1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4" customFormat="1" ht="23.1" customHeight="1">
      <c r="A2" s="312"/>
      <c r="B2" s="1"/>
      <c r="C2" s="1"/>
      <c r="D2" s="1"/>
      <c r="E2" s="2"/>
      <c r="F2" s="2"/>
      <c r="G2" s="2"/>
      <c r="H2" s="2"/>
      <c r="I2" s="2"/>
      <c r="J2" s="2"/>
      <c r="K2" s="2"/>
      <c r="L2" s="1"/>
      <c r="M2" s="1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4" customFormat="1" ht="23.1" customHeight="1">
      <c r="A3" s="312"/>
      <c r="B3" s="1"/>
      <c r="C3" s="1"/>
      <c r="D3" s="1"/>
      <c r="E3" s="2"/>
      <c r="F3" s="2"/>
      <c r="G3" s="2"/>
      <c r="H3" s="2"/>
      <c r="I3" s="2"/>
      <c r="J3" s="2"/>
      <c r="K3" s="2"/>
      <c r="L3" s="1"/>
      <c r="M3" s="1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s="4" customFormat="1" ht="23.1" customHeight="1">
      <c r="A4" s="312"/>
      <c r="B4" s="1"/>
      <c r="C4" s="1"/>
      <c r="D4" s="1"/>
      <c r="E4" s="2"/>
      <c r="F4" s="2"/>
      <c r="G4" s="2"/>
      <c r="H4" s="2"/>
      <c r="I4" s="2"/>
      <c r="J4" s="2"/>
      <c r="K4" s="2"/>
      <c r="L4" s="1"/>
      <c r="M4" s="1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s="4" customFormat="1" ht="23.1" customHeight="1">
      <c r="A5" s="312"/>
      <c r="B5" s="5" t="s">
        <v>0</v>
      </c>
      <c r="C5" s="6"/>
      <c r="D5" s="7"/>
      <c r="E5" s="2"/>
      <c r="F5" s="2"/>
      <c r="G5" s="2"/>
      <c r="H5" s="2"/>
      <c r="I5" s="2"/>
      <c r="J5" s="2"/>
      <c r="K5" s="2"/>
      <c r="L5" s="1"/>
      <c r="M5" s="1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s="4" customFormat="1" ht="23.1" customHeight="1">
      <c r="A6" s="312"/>
      <c r="B6" s="8" t="s">
        <v>323</v>
      </c>
      <c r="C6" s="1"/>
      <c r="D6" s="3"/>
      <c r="E6" s="2"/>
      <c r="F6" s="2"/>
      <c r="G6" s="2"/>
      <c r="H6" s="2"/>
      <c r="I6" s="2"/>
      <c r="J6" s="2"/>
      <c r="K6" s="2"/>
      <c r="L6" s="1"/>
      <c r="M6" s="1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s="4" customFormat="1" ht="23.1" customHeight="1">
      <c r="A7" s="312"/>
      <c r="B7" s="9" t="s">
        <v>156</v>
      </c>
      <c r="C7" s="10"/>
      <c r="D7" s="11"/>
      <c r="E7" s="12"/>
      <c r="F7" s="12"/>
      <c r="G7" s="12"/>
      <c r="H7" s="12"/>
      <c r="I7" s="12"/>
      <c r="J7" s="12"/>
      <c r="K7" s="12"/>
      <c r="L7" s="10"/>
      <c r="M7" s="10"/>
      <c r="N7" s="1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8" customHeight="1">
      <c r="A8" s="312"/>
      <c r="B8" s="299" t="s">
        <v>1081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14"/>
    </row>
    <row r="9" spans="1:42" ht="23.25" customHeight="1" thickBot="1">
      <c r="A9" s="313"/>
      <c r="B9" s="303" t="s">
        <v>1</v>
      </c>
      <c r="C9" s="303"/>
      <c r="D9" s="304"/>
      <c r="E9" s="305" t="s">
        <v>2</v>
      </c>
      <c r="F9" s="303"/>
      <c r="G9" s="303"/>
      <c r="H9" s="303"/>
      <c r="I9" s="304"/>
      <c r="J9" s="15"/>
      <c r="K9" s="15"/>
      <c r="L9" s="16" t="s">
        <v>3</v>
      </c>
      <c r="M9" s="16" t="s">
        <v>4</v>
      </c>
      <c r="N9" s="17" t="s">
        <v>5</v>
      </c>
    </row>
    <row r="10" spans="1:42" s="25" customFormat="1" ht="54.75" customHeight="1">
      <c r="A10" s="18" t="s">
        <v>6</v>
      </c>
      <c r="B10" s="19" t="s">
        <v>7</v>
      </c>
      <c r="C10" s="20" t="s">
        <v>8</v>
      </c>
      <c r="D10" s="20" t="s">
        <v>9</v>
      </c>
      <c r="E10" s="21" t="s">
        <v>10</v>
      </c>
      <c r="F10" s="21" t="s">
        <v>11</v>
      </c>
      <c r="G10" s="21" t="s">
        <v>12</v>
      </c>
      <c r="H10" s="21" t="s">
        <v>13</v>
      </c>
      <c r="I10" s="21" t="s">
        <v>14</v>
      </c>
      <c r="J10" s="22" t="s">
        <v>15</v>
      </c>
      <c r="K10" s="22" t="s">
        <v>16</v>
      </c>
      <c r="L10" s="23"/>
      <c r="M10" s="24"/>
      <c r="N10" s="23"/>
    </row>
    <row r="11" spans="1:42" ht="39.75" customHeight="1">
      <c r="A11" s="4" t="s">
        <v>17</v>
      </c>
      <c r="B11" s="26" t="s">
        <v>18</v>
      </c>
      <c r="C11" s="27" t="s">
        <v>19</v>
      </c>
      <c r="D11" s="27" t="s">
        <v>20</v>
      </c>
      <c r="E11" s="28">
        <v>48</v>
      </c>
      <c r="F11" s="28">
        <v>239</v>
      </c>
      <c r="G11" s="28">
        <v>500</v>
      </c>
      <c r="H11" s="28" t="s">
        <v>21</v>
      </c>
      <c r="I11" s="28" t="s">
        <v>22</v>
      </c>
      <c r="J11" s="28">
        <v>27863</v>
      </c>
      <c r="K11" s="28">
        <v>12861</v>
      </c>
      <c r="L11" s="29"/>
      <c r="M11" s="30"/>
      <c r="N11" s="30"/>
    </row>
    <row r="12" spans="1:42" ht="39.75" customHeight="1">
      <c r="A12" s="4" t="s">
        <v>23</v>
      </c>
      <c r="B12" s="26" t="s">
        <v>24</v>
      </c>
      <c r="C12" s="27" t="s">
        <v>25</v>
      </c>
      <c r="D12" s="27" t="s">
        <v>20</v>
      </c>
      <c r="E12" s="28">
        <v>48</v>
      </c>
      <c r="F12" s="28">
        <v>239</v>
      </c>
      <c r="G12" s="28">
        <v>503</v>
      </c>
      <c r="H12" s="28" t="s">
        <v>21</v>
      </c>
      <c r="I12" s="28" t="s">
        <v>22</v>
      </c>
      <c r="J12" s="28">
        <v>44200</v>
      </c>
      <c r="K12" s="28">
        <v>28477</v>
      </c>
      <c r="L12" s="29"/>
      <c r="M12" s="30"/>
      <c r="N12" s="30"/>
    </row>
    <row r="13" spans="1:42" ht="39.75" customHeight="1">
      <c r="A13" s="4" t="s">
        <v>26</v>
      </c>
      <c r="B13" s="31" t="s">
        <v>27</v>
      </c>
      <c r="C13" s="27" t="s">
        <v>28</v>
      </c>
      <c r="D13" s="27" t="s">
        <v>20</v>
      </c>
      <c r="E13" s="28">
        <v>61</v>
      </c>
      <c r="F13" s="28">
        <v>844</v>
      </c>
      <c r="G13" s="28">
        <v>507</v>
      </c>
      <c r="H13" s="28" t="s">
        <v>29</v>
      </c>
      <c r="I13" s="28">
        <v>3</v>
      </c>
      <c r="J13" s="28">
        <v>8721</v>
      </c>
      <c r="K13" s="28">
        <v>7204</v>
      </c>
      <c r="L13" s="29"/>
      <c r="M13" s="30"/>
      <c r="N13" s="30"/>
    </row>
    <row r="14" spans="1:42" ht="23.1" customHeight="1">
      <c r="A14" s="292" t="s">
        <v>30</v>
      </c>
      <c r="B14" s="32" t="s">
        <v>31</v>
      </c>
      <c r="C14" s="33" t="s">
        <v>32</v>
      </c>
      <c r="D14" s="33" t="s">
        <v>20</v>
      </c>
      <c r="E14" s="34">
        <v>48</v>
      </c>
      <c r="F14" s="34">
        <v>254</v>
      </c>
      <c r="G14" s="34">
        <v>501</v>
      </c>
      <c r="H14" s="34" t="s">
        <v>33</v>
      </c>
      <c r="I14" s="35">
        <v>3</v>
      </c>
      <c r="J14" s="34">
        <v>730</v>
      </c>
      <c r="K14" s="34">
        <v>530</v>
      </c>
      <c r="L14" s="36"/>
      <c r="M14" s="37"/>
      <c r="N14" s="37"/>
    </row>
    <row r="15" spans="1:42" ht="23.1" customHeight="1">
      <c r="A15" s="293"/>
      <c r="B15" s="38"/>
      <c r="C15" s="39"/>
      <c r="D15" s="39"/>
      <c r="E15" s="40">
        <v>48</v>
      </c>
      <c r="F15" s="40">
        <v>603</v>
      </c>
      <c r="G15" s="40" t="s">
        <v>34</v>
      </c>
      <c r="H15" s="40" t="s">
        <v>35</v>
      </c>
      <c r="I15" s="41"/>
      <c r="J15" s="42" t="s">
        <v>34</v>
      </c>
      <c r="K15" s="40">
        <v>8</v>
      </c>
      <c r="L15" s="43"/>
      <c r="M15" s="44"/>
      <c r="N15" s="44"/>
    </row>
    <row r="16" spans="1:42" ht="23.1" customHeight="1">
      <c r="A16" s="45" t="s">
        <v>36</v>
      </c>
      <c r="B16" s="46" t="s">
        <v>37</v>
      </c>
      <c r="C16" s="33" t="s">
        <v>38</v>
      </c>
      <c r="D16" s="33" t="s">
        <v>20</v>
      </c>
      <c r="E16" s="35">
        <v>34</v>
      </c>
      <c r="F16" s="34">
        <v>2305</v>
      </c>
      <c r="G16" s="34" t="s">
        <v>34</v>
      </c>
      <c r="H16" s="34" t="s">
        <v>33</v>
      </c>
      <c r="I16" s="35">
        <v>3</v>
      </c>
      <c r="J16" s="34">
        <v>2820</v>
      </c>
      <c r="K16" s="34">
        <v>3600</v>
      </c>
      <c r="L16" s="29"/>
      <c r="M16" s="30"/>
      <c r="N16" s="30"/>
    </row>
    <row r="17" spans="1:14" ht="39.75" customHeight="1">
      <c r="A17" s="4" t="s">
        <v>39</v>
      </c>
      <c r="B17" s="31" t="s">
        <v>40</v>
      </c>
      <c r="C17" s="27" t="s">
        <v>41</v>
      </c>
      <c r="D17" s="27" t="s">
        <v>20</v>
      </c>
      <c r="E17" s="28">
        <v>48</v>
      </c>
      <c r="F17" s="28">
        <v>254</v>
      </c>
      <c r="G17" s="28">
        <v>500</v>
      </c>
      <c r="H17" s="28" t="s">
        <v>33</v>
      </c>
      <c r="I17" s="28">
        <v>3</v>
      </c>
      <c r="J17" s="28">
        <v>1260</v>
      </c>
      <c r="K17" s="47" t="s">
        <v>34</v>
      </c>
      <c r="L17" s="29"/>
      <c r="M17" s="30"/>
      <c r="N17" s="30"/>
    </row>
    <row r="18" spans="1:14" ht="39.75" customHeight="1">
      <c r="A18" s="4" t="s">
        <v>42</v>
      </c>
      <c r="B18" s="31" t="s">
        <v>43</v>
      </c>
      <c r="C18" s="27" t="s">
        <v>44</v>
      </c>
      <c r="D18" s="27" t="s">
        <v>20</v>
      </c>
      <c r="E18" s="28">
        <v>61</v>
      </c>
      <c r="F18" s="28">
        <v>856</v>
      </c>
      <c r="G18" s="28">
        <v>1</v>
      </c>
      <c r="H18" s="28" t="s">
        <v>29</v>
      </c>
      <c r="I18" s="28">
        <v>3</v>
      </c>
      <c r="J18" s="28">
        <v>3747</v>
      </c>
      <c r="K18" s="28">
        <v>586</v>
      </c>
      <c r="L18" s="29"/>
      <c r="M18" s="30"/>
      <c r="N18" s="30"/>
    </row>
    <row r="19" spans="1:14" ht="28.5" customHeight="1">
      <c r="A19" s="292" t="s">
        <v>45</v>
      </c>
      <c r="B19" s="307" t="s">
        <v>46</v>
      </c>
      <c r="C19" s="33" t="s">
        <v>47</v>
      </c>
      <c r="D19" s="33" t="s">
        <v>20</v>
      </c>
      <c r="E19" s="34">
        <v>45</v>
      </c>
      <c r="F19" s="34">
        <v>219</v>
      </c>
      <c r="G19" s="34">
        <v>1</v>
      </c>
      <c r="H19" s="34" t="s">
        <v>21</v>
      </c>
      <c r="I19" s="35" t="s">
        <v>22</v>
      </c>
      <c r="J19" s="34">
        <v>660</v>
      </c>
      <c r="K19" s="309">
        <v>1500</v>
      </c>
      <c r="L19" s="48"/>
      <c r="M19" s="49"/>
      <c r="N19" s="49"/>
    </row>
    <row r="20" spans="1:14" ht="28.5" customHeight="1">
      <c r="A20" s="293"/>
      <c r="B20" s="308"/>
      <c r="C20" s="50"/>
      <c r="D20" s="50"/>
      <c r="E20" s="40">
        <v>45</v>
      </c>
      <c r="F20" s="40">
        <v>219</v>
      </c>
      <c r="G20" s="40">
        <v>2</v>
      </c>
      <c r="H20" s="40" t="s">
        <v>21</v>
      </c>
      <c r="I20" s="41" t="s">
        <v>22</v>
      </c>
      <c r="J20" s="40">
        <v>100</v>
      </c>
      <c r="K20" s="310"/>
      <c r="L20" s="49"/>
      <c r="M20" s="49"/>
      <c r="N20" s="49"/>
    </row>
    <row r="21" spans="1:14" ht="23.1" customHeight="1">
      <c r="A21" s="333" t="s">
        <v>48</v>
      </c>
      <c r="B21" s="46" t="s">
        <v>49</v>
      </c>
      <c r="C21" s="33" t="s">
        <v>50</v>
      </c>
      <c r="D21" s="51" t="s">
        <v>51</v>
      </c>
      <c r="E21" s="34">
        <v>82</v>
      </c>
      <c r="F21" s="34">
        <v>1258</v>
      </c>
      <c r="G21" s="34">
        <v>1</v>
      </c>
      <c r="H21" s="34" t="s">
        <v>52</v>
      </c>
      <c r="I21" s="34">
        <v>9</v>
      </c>
      <c r="J21" s="34">
        <v>90</v>
      </c>
      <c r="K21" s="52" t="s">
        <v>34</v>
      </c>
      <c r="L21" s="315"/>
      <c r="M21" s="315"/>
      <c r="N21" s="315"/>
    </row>
    <row r="22" spans="1:14" ht="23.1" customHeight="1">
      <c r="A22" s="334"/>
      <c r="B22" s="53" t="s">
        <v>53</v>
      </c>
      <c r="C22" s="39" t="s">
        <v>54</v>
      </c>
      <c r="D22" s="54"/>
      <c r="E22" s="55">
        <v>82</v>
      </c>
      <c r="F22" s="55">
        <v>1258</v>
      </c>
      <c r="G22" s="55">
        <v>2</v>
      </c>
      <c r="H22" s="55" t="s">
        <v>52</v>
      </c>
      <c r="I22" s="55">
        <v>9</v>
      </c>
      <c r="J22" s="55">
        <v>110</v>
      </c>
      <c r="K22" s="52" t="s">
        <v>34</v>
      </c>
      <c r="L22" s="283"/>
      <c r="M22" s="283"/>
      <c r="N22" s="283"/>
    </row>
    <row r="23" spans="1:14" ht="23.1" customHeight="1">
      <c r="A23" s="334"/>
      <c r="B23" s="53" t="s">
        <v>55</v>
      </c>
      <c r="C23" s="39" t="s">
        <v>56</v>
      </c>
      <c r="D23" s="54"/>
      <c r="E23" s="55">
        <v>82</v>
      </c>
      <c r="F23" s="55">
        <v>1258</v>
      </c>
      <c r="G23" s="55">
        <v>3</v>
      </c>
      <c r="H23" s="55" t="s">
        <v>57</v>
      </c>
      <c r="I23" s="55">
        <v>4</v>
      </c>
      <c r="J23" s="55">
        <v>68</v>
      </c>
      <c r="K23" s="52" t="s">
        <v>34</v>
      </c>
      <c r="L23" s="283"/>
      <c r="M23" s="283"/>
      <c r="N23" s="283"/>
    </row>
    <row r="24" spans="1:14" ht="23.1" customHeight="1">
      <c r="A24" s="334"/>
      <c r="B24" s="53" t="s">
        <v>55</v>
      </c>
      <c r="C24" s="39" t="s">
        <v>56</v>
      </c>
      <c r="D24" s="54"/>
      <c r="E24" s="55">
        <v>82</v>
      </c>
      <c r="F24" s="55">
        <v>1258</v>
      </c>
      <c r="G24" s="55">
        <v>4</v>
      </c>
      <c r="H24" s="55" t="s">
        <v>57</v>
      </c>
      <c r="I24" s="55">
        <v>4</v>
      </c>
      <c r="J24" s="55">
        <v>92</v>
      </c>
      <c r="K24" s="52" t="s">
        <v>34</v>
      </c>
      <c r="L24" s="283"/>
      <c r="M24" s="283"/>
      <c r="N24" s="283"/>
    </row>
    <row r="25" spans="1:14" ht="23.1" customHeight="1">
      <c r="A25" s="334"/>
      <c r="B25" s="53" t="s">
        <v>55</v>
      </c>
      <c r="C25" s="39" t="s">
        <v>56</v>
      </c>
      <c r="D25" s="54"/>
      <c r="E25" s="55">
        <v>82</v>
      </c>
      <c r="F25" s="55">
        <v>1258</v>
      </c>
      <c r="G25" s="55">
        <v>5</v>
      </c>
      <c r="H25" s="55" t="s">
        <v>57</v>
      </c>
      <c r="I25" s="55">
        <v>4</v>
      </c>
      <c r="J25" s="55">
        <v>85</v>
      </c>
      <c r="K25" s="52" t="s">
        <v>34</v>
      </c>
      <c r="L25" s="283"/>
      <c r="M25" s="283"/>
      <c r="N25" s="283"/>
    </row>
    <row r="26" spans="1:14" ht="23.1" customHeight="1">
      <c r="A26" s="334"/>
      <c r="B26" s="53" t="s">
        <v>55</v>
      </c>
      <c r="C26" s="39" t="s">
        <v>56</v>
      </c>
      <c r="D26" s="54"/>
      <c r="E26" s="55">
        <v>82</v>
      </c>
      <c r="F26" s="55">
        <v>1258</v>
      </c>
      <c r="G26" s="55">
        <v>6</v>
      </c>
      <c r="H26" s="55" t="s">
        <v>57</v>
      </c>
      <c r="I26" s="55">
        <v>4</v>
      </c>
      <c r="J26" s="55">
        <v>68</v>
      </c>
      <c r="K26" s="52" t="s">
        <v>34</v>
      </c>
      <c r="L26" s="283"/>
      <c r="M26" s="283"/>
      <c r="N26" s="283"/>
    </row>
    <row r="27" spans="1:14" ht="23.1" customHeight="1">
      <c r="A27" s="334"/>
      <c r="B27" s="53" t="s">
        <v>58</v>
      </c>
      <c r="C27" s="39" t="s">
        <v>56</v>
      </c>
      <c r="D27" s="54"/>
      <c r="E27" s="55">
        <v>82</v>
      </c>
      <c r="F27" s="55">
        <v>1258</v>
      </c>
      <c r="G27" s="55">
        <v>7</v>
      </c>
      <c r="H27" s="55" t="s">
        <v>57</v>
      </c>
      <c r="I27" s="55">
        <v>4</v>
      </c>
      <c r="J27" s="55">
        <v>68</v>
      </c>
      <c r="K27" s="52" t="s">
        <v>34</v>
      </c>
      <c r="L27" s="283"/>
      <c r="M27" s="283"/>
      <c r="N27" s="283"/>
    </row>
    <row r="28" spans="1:14" ht="23.1" customHeight="1">
      <c r="A28" s="334"/>
      <c r="B28" s="53" t="s">
        <v>58</v>
      </c>
      <c r="C28" s="39" t="s">
        <v>56</v>
      </c>
      <c r="D28" s="54"/>
      <c r="E28" s="55">
        <v>82</v>
      </c>
      <c r="F28" s="55">
        <v>1258</v>
      </c>
      <c r="G28" s="55">
        <v>8</v>
      </c>
      <c r="H28" s="55" t="s">
        <v>57</v>
      </c>
      <c r="I28" s="55">
        <v>5</v>
      </c>
      <c r="J28" s="55">
        <v>92</v>
      </c>
      <c r="K28" s="52" t="s">
        <v>34</v>
      </c>
      <c r="L28" s="283"/>
      <c r="M28" s="283"/>
      <c r="N28" s="283"/>
    </row>
    <row r="29" spans="1:14" ht="23.1" customHeight="1">
      <c r="A29" s="334"/>
      <c r="B29" s="53" t="s">
        <v>58</v>
      </c>
      <c r="C29" s="39" t="s">
        <v>56</v>
      </c>
      <c r="D29" s="54"/>
      <c r="E29" s="55">
        <v>82</v>
      </c>
      <c r="F29" s="55">
        <v>1258</v>
      </c>
      <c r="G29" s="55">
        <v>9</v>
      </c>
      <c r="H29" s="55" t="s">
        <v>57</v>
      </c>
      <c r="I29" s="55">
        <v>4</v>
      </c>
      <c r="J29" s="55">
        <v>85</v>
      </c>
      <c r="K29" s="52" t="s">
        <v>34</v>
      </c>
      <c r="L29" s="283"/>
      <c r="M29" s="283"/>
      <c r="N29" s="283"/>
    </row>
    <row r="30" spans="1:14" ht="23.1" customHeight="1">
      <c r="A30" s="334"/>
      <c r="B30" s="53" t="s">
        <v>58</v>
      </c>
      <c r="C30" s="39" t="s">
        <v>56</v>
      </c>
      <c r="D30" s="54"/>
      <c r="E30" s="55">
        <v>82</v>
      </c>
      <c r="F30" s="55">
        <v>1258</v>
      </c>
      <c r="G30" s="55">
        <v>10</v>
      </c>
      <c r="H30" s="55" t="s">
        <v>57</v>
      </c>
      <c r="I30" s="55">
        <v>4</v>
      </c>
      <c r="J30" s="55">
        <v>68</v>
      </c>
      <c r="K30" s="52" t="s">
        <v>34</v>
      </c>
      <c r="L30" s="283"/>
      <c r="M30" s="283"/>
      <c r="N30" s="283"/>
    </row>
    <row r="31" spans="1:14" ht="23.1" customHeight="1">
      <c r="A31" s="334"/>
      <c r="B31" s="53" t="s">
        <v>59</v>
      </c>
      <c r="C31" s="39" t="s">
        <v>56</v>
      </c>
      <c r="D31" s="54"/>
      <c r="E31" s="55">
        <v>82</v>
      </c>
      <c r="F31" s="55">
        <v>1258</v>
      </c>
      <c r="G31" s="55">
        <v>12</v>
      </c>
      <c r="H31" s="55" t="s">
        <v>57</v>
      </c>
      <c r="I31" s="55">
        <v>4</v>
      </c>
      <c r="J31" s="55">
        <v>92</v>
      </c>
      <c r="K31" s="52" t="s">
        <v>34</v>
      </c>
      <c r="L31" s="283"/>
      <c r="M31" s="283"/>
      <c r="N31" s="283"/>
    </row>
    <row r="32" spans="1:14" ht="23.1" customHeight="1">
      <c r="A32" s="334"/>
      <c r="B32" s="53" t="s">
        <v>59</v>
      </c>
      <c r="C32" s="39" t="s">
        <v>56</v>
      </c>
      <c r="D32" s="54"/>
      <c r="E32" s="55">
        <v>82</v>
      </c>
      <c r="F32" s="55">
        <v>1258</v>
      </c>
      <c r="G32" s="55">
        <v>13</v>
      </c>
      <c r="H32" s="55" t="s">
        <v>57</v>
      </c>
      <c r="I32" s="55">
        <v>4</v>
      </c>
      <c r="J32" s="55">
        <v>85</v>
      </c>
      <c r="K32" s="52" t="s">
        <v>34</v>
      </c>
      <c r="L32" s="283"/>
      <c r="M32" s="283"/>
      <c r="N32" s="283"/>
    </row>
    <row r="33" spans="1:14" ht="23.1" customHeight="1">
      <c r="A33" s="334"/>
      <c r="B33" s="53" t="s">
        <v>59</v>
      </c>
      <c r="C33" s="39" t="s">
        <v>56</v>
      </c>
      <c r="D33" s="54"/>
      <c r="E33" s="55">
        <v>82</v>
      </c>
      <c r="F33" s="55">
        <v>1258</v>
      </c>
      <c r="G33" s="55">
        <v>14</v>
      </c>
      <c r="H33" s="55" t="s">
        <v>57</v>
      </c>
      <c r="I33" s="55">
        <v>4</v>
      </c>
      <c r="J33" s="55">
        <v>68</v>
      </c>
      <c r="K33" s="52" t="s">
        <v>34</v>
      </c>
      <c r="L33" s="283"/>
      <c r="M33" s="283"/>
      <c r="N33" s="283"/>
    </row>
    <row r="34" spans="1:14" ht="23.1" customHeight="1">
      <c r="A34" s="334"/>
      <c r="B34" s="53" t="s">
        <v>60</v>
      </c>
      <c r="C34" s="39" t="s">
        <v>56</v>
      </c>
      <c r="D34" s="54"/>
      <c r="E34" s="55">
        <v>82</v>
      </c>
      <c r="F34" s="55">
        <v>1258</v>
      </c>
      <c r="G34" s="55">
        <v>16</v>
      </c>
      <c r="H34" s="55" t="s">
        <v>57</v>
      </c>
      <c r="I34" s="55">
        <v>4</v>
      </c>
      <c r="J34" s="55">
        <v>92</v>
      </c>
      <c r="K34" s="52" t="s">
        <v>34</v>
      </c>
      <c r="L34" s="283"/>
      <c r="M34" s="283"/>
      <c r="N34" s="283"/>
    </row>
    <row r="35" spans="1:14" ht="23.1" customHeight="1">
      <c r="A35" s="334"/>
      <c r="B35" s="53" t="s">
        <v>61</v>
      </c>
      <c r="C35" s="39" t="s">
        <v>62</v>
      </c>
      <c r="D35" s="54"/>
      <c r="E35" s="55">
        <v>82</v>
      </c>
      <c r="F35" s="55">
        <v>1258</v>
      </c>
      <c r="G35" s="55">
        <v>26</v>
      </c>
      <c r="H35" s="55" t="s">
        <v>63</v>
      </c>
      <c r="I35" s="55">
        <v>5</v>
      </c>
      <c r="J35" s="55">
        <v>35</v>
      </c>
      <c r="K35" s="52" t="s">
        <v>34</v>
      </c>
      <c r="L35" s="283"/>
      <c r="M35" s="283"/>
      <c r="N35" s="283"/>
    </row>
    <row r="36" spans="1:14" ht="23.1" customHeight="1">
      <c r="A36" s="334"/>
      <c r="B36" s="53" t="s">
        <v>61</v>
      </c>
      <c r="C36" s="39" t="s">
        <v>62</v>
      </c>
      <c r="D36" s="54"/>
      <c r="E36" s="55">
        <v>82</v>
      </c>
      <c r="F36" s="55">
        <v>1258</v>
      </c>
      <c r="G36" s="55">
        <v>30</v>
      </c>
      <c r="H36" s="55" t="s">
        <v>63</v>
      </c>
      <c r="I36" s="55">
        <v>5</v>
      </c>
      <c r="J36" s="55">
        <v>22</v>
      </c>
      <c r="K36" s="52" t="s">
        <v>34</v>
      </c>
      <c r="L36" s="283"/>
      <c r="M36" s="283"/>
      <c r="N36" s="283"/>
    </row>
    <row r="37" spans="1:14" ht="23.1" customHeight="1">
      <c r="A37" s="334"/>
      <c r="B37" s="53" t="s">
        <v>61</v>
      </c>
      <c r="C37" s="39" t="s">
        <v>62</v>
      </c>
      <c r="D37" s="54"/>
      <c r="E37" s="55">
        <v>82</v>
      </c>
      <c r="F37" s="55">
        <v>1258</v>
      </c>
      <c r="G37" s="55">
        <v>31</v>
      </c>
      <c r="H37" s="55" t="s">
        <v>63</v>
      </c>
      <c r="I37" s="55">
        <v>5</v>
      </c>
      <c r="J37" s="55">
        <v>23</v>
      </c>
      <c r="K37" s="52" t="s">
        <v>34</v>
      </c>
      <c r="L37" s="283"/>
      <c r="M37" s="283"/>
      <c r="N37" s="283"/>
    </row>
    <row r="38" spans="1:14" ht="23.1" customHeight="1">
      <c r="A38" s="334"/>
      <c r="B38" s="53" t="s">
        <v>61</v>
      </c>
      <c r="C38" s="39" t="s">
        <v>62</v>
      </c>
      <c r="D38" s="54"/>
      <c r="E38" s="55">
        <v>82</v>
      </c>
      <c r="F38" s="55">
        <v>1258</v>
      </c>
      <c r="G38" s="55">
        <v>32</v>
      </c>
      <c r="H38" s="55" t="s">
        <v>63</v>
      </c>
      <c r="I38" s="55">
        <v>5</v>
      </c>
      <c r="J38" s="55">
        <v>28</v>
      </c>
      <c r="K38" s="52" t="s">
        <v>34</v>
      </c>
      <c r="L38" s="283"/>
      <c r="M38" s="283"/>
      <c r="N38" s="283"/>
    </row>
    <row r="39" spans="1:14" ht="23.1" customHeight="1">
      <c r="A39" s="334"/>
      <c r="B39" s="53" t="s">
        <v>64</v>
      </c>
      <c r="C39" s="39" t="s">
        <v>65</v>
      </c>
      <c r="D39" s="54"/>
      <c r="E39" s="55">
        <v>82</v>
      </c>
      <c r="F39" s="55">
        <v>1258</v>
      </c>
      <c r="G39" s="55">
        <v>506</v>
      </c>
      <c r="H39" s="55" t="s">
        <v>63</v>
      </c>
      <c r="I39" s="55">
        <v>1</v>
      </c>
      <c r="J39" s="55">
        <v>9</v>
      </c>
      <c r="K39" s="52" t="s">
        <v>34</v>
      </c>
      <c r="L39" s="283"/>
      <c r="M39" s="283"/>
      <c r="N39" s="283"/>
    </row>
    <row r="40" spans="1:14" ht="23.1" customHeight="1">
      <c r="A40" s="334"/>
      <c r="B40" s="53" t="s">
        <v>64</v>
      </c>
      <c r="C40" s="39" t="s">
        <v>65</v>
      </c>
      <c r="D40" s="54"/>
      <c r="E40" s="55">
        <v>82</v>
      </c>
      <c r="F40" s="55">
        <v>1258</v>
      </c>
      <c r="G40" s="55">
        <v>507</v>
      </c>
      <c r="H40" s="55" t="s">
        <v>63</v>
      </c>
      <c r="I40" s="55">
        <v>1</v>
      </c>
      <c r="J40" s="55">
        <v>9</v>
      </c>
      <c r="K40" s="52" t="s">
        <v>34</v>
      </c>
      <c r="L40" s="283"/>
      <c r="M40" s="283"/>
      <c r="N40" s="283"/>
    </row>
    <row r="41" spans="1:14" ht="23.1" customHeight="1">
      <c r="A41" s="334"/>
      <c r="B41" s="53" t="s">
        <v>64</v>
      </c>
      <c r="C41" s="39" t="s">
        <v>65</v>
      </c>
      <c r="D41" s="54"/>
      <c r="E41" s="55">
        <v>82</v>
      </c>
      <c r="F41" s="55">
        <v>1258</v>
      </c>
      <c r="G41" s="55">
        <v>508</v>
      </c>
      <c r="H41" s="55" t="s">
        <v>63</v>
      </c>
      <c r="I41" s="55">
        <v>1</v>
      </c>
      <c r="J41" s="55">
        <v>9</v>
      </c>
      <c r="K41" s="52" t="s">
        <v>34</v>
      </c>
      <c r="L41" s="283"/>
      <c r="M41" s="283"/>
      <c r="N41" s="283"/>
    </row>
    <row r="42" spans="1:14" ht="23.1" customHeight="1">
      <c r="A42" s="334"/>
      <c r="B42" s="53" t="s">
        <v>64</v>
      </c>
      <c r="C42" s="39" t="s">
        <v>65</v>
      </c>
      <c r="D42" s="54"/>
      <c r="E42" s="55">
        <v>82</v>
      </c>
      <c r="F42" s="55">
        <v>1258</v>
      </c>
      <c r="G42" s="55">
        <v>509</v>
      </c>
      <c r="H42" s="55" t="s">
        <v>63</v>
      </c>
      <c r="I42" s="55">
        <v>1</v>
      </c>
      <c r="J42" s="55">
        <v>9</v>
      </c>
      <c r="K42" s="52" t="s">
        <v>34</v>
      </c>
      <c r="L42" s="283"/>
      <c r="M42" s="283"/>
      <c r="N42" s="283"/>
    </row>
    <row r="43" spans="1:14" ht="23.1" customHeight="1">
      <c r="A43" s="335"/>
      <c r="B43" s="53" t="s">
        <v>64</v>
      </c>
      <c r="C43" s="50" t="s">
        <v>65</v>
      </c>
      <c r="D43" s="54"/>
      <c r="E43" s="55">
        <v>82</v>
      </c>
      <c r="F43" s="55">
        <v>1258</v>
      </c>
      <c r="G43" s="55">
        <v>510</v>
      </c>
      <c r="H43" s="55" t="s">
        <v>63</v>
      </c>
      <c r="I43" s="55">
        <v>1</v>
      </c>
      <c r="J43" s="55">
        <v>9</v>
      </c>
      <c r="K43" s="52" t="s">
        <v>34</v>
      </c>
      <c r="L43" s="284"/>
      <c r="M43" s="284"/>
      <c r="N43" s="284"/>
    </row>
    <row r="44" spans="1:14" ht="24" customHeight="1">
      <c r="A44" s="292" t="s">
        <v>66</v>
      </c>
      <c r="B44" s="56" t="s">
        <v>67</v>
      </c>
      <c r="C44" s="33" t="s">
        <v>68</v>
      </c>
      <c r="D44" s="33" t="s">
        <v>20</v>
      </c>
      <c r="E44" s="34">
        <v>46</v>
      </c>
      <c r="F44" s="34">
        <v>127</v>
      </c>
      <c r="G44" s="34">
        <v>500</v>
      </c>
      <c r="H44" s="57" t="s">
        <v>69</v>
      </c>
      <c r="I44" s="34">
        <v>1</v>
      </c>
      <c r="J44" s="34">
        <v>162</v>
      </c>
      <c r="K44" s="309">
        <v>135</v>
      </c>
      <c r="L44" s="58"/>
      <c r="M44" s="37"/>
      <c r="N44" s="36"/>
    </row>
    <row r="45" spans="1:14" ht="21.75" customHeight="1">
      <c r="A45" s="316"/>
      <c r="B45" s="59"/>
      <c r="C45" s="50" t="s">
        <v>68</v>
      </c>
      <c r="D45" s="50" t="s">
        <v>20</v>
      </c>
      <c r="E45" s="40">
        <v>46</v>
      </c>
      <c r="F45" s="40">
        <v>127</v>
      </c>
      <c r="G45" s="40">
        <v>2</v>
      </c>
      <c r="H45" s="60" t="s">
        <v>70</v>
      </c>
      <c r="I45" s="40">
        <v>7</v>
      </c>
      <c r="J45" s="40">
        <v>21</v>
      </c>
      <c r="K45" s="310"/>
      <c r="L45" s="62"/>
      <c r="M45" s="44"/>
      <c r="N45" s="43"/>
    </row>
    <row r="46" spans="1:14" ht="23.1" customHeight="1">
      <c r="A46" s="283"/>
      <c r="B46" s="317" t="s">
        <v>71</v>
      </c>
      <c r="C46" s="39" t="s">
        <v>72</v>
      </c>
      <c r="D46" s="39" t="s">
        <v>20</v>
      </c>
      <c r="E46" s="55">
        <v>46</v>
      </c>
      <c r="F46" s="55">
        <v>291</v>
      </c>
      <c r="G46" s="55">
        <v>4</v>
      </c>
      <c r="H46" s="55" t="s">
        <v>57</v>
      </c>
      <c r="I46" s="55">
        <v>4</v>
      </c>
      <c r="J46" s="55">
        <v>96</v>
      </c>
      <c r="K46" s="55">
        <v>14</v>
      </c>
      <c r="L46" s="58"/>
      <c r="M46" s="37"/>
      <c r="N46" s="36"/>
    </row>
    <row r="47" spans="1:14" ht="23.1" customHeight="1">
      <c r="A47" s="283"/>
      <c r="B47" s="317"/>
      <c r="C47" s="63"/>
      <c r="D47" s="39"/>
      <c r="E47" s="64"/>
      <c r="F47" s="55" t="s">
        <v>73</v>
      </c>
      <c r="G47" s="55">
        <v>3</v>
      </c>
      <c r="H47" s="55" t="s">
        <v>57</v>
      </c>
      <c r="I47" s="55">
        <v>4</v>
      </c>
      <c r="J47" s="55">
        <v>420</v>
      </c>
      <c r="K47" s="55">
        <v>28</v>
      </c>
      <c r="L47" s="65"/>
      <c r="M47" s="49"/>
      <c r="N47" s="48"/>
    </row>
    <row r="48" spans="1:14" ht="23.1" customHeight="1">
      <c r="A48" s="284"/>
      <c r="B48" s="308"/>
      <c r="C48" s="50"/>
      <c r="D48" s="66"/>
      <c r="E48" s="40"/>
      <c r="F48" s="40" t="s">
        <v>74</v>
      </c>
      <c r="G48" s="40">
        <v>3</v>
      </c>
      <c r="H48" s="40"/>
      <c r="I48" s="40"/>
      <c r="J48" s="40"/>
      <c r="K48" s="40"/>
      <c r="L48" s="44"/>
      <c r="M48" s="44"/>
      <c r="N48" s="43"/>
    </row>
    <row r="49" spans="1:14" ht="39.75" customHeight="1">
      <c r="A49" s="87" t="s">
        <v>75</v>
      </c>
      <c r="B49" s="67" t="s">
        <v>76</v>
      </c>
      <c r="C49" s="33" t="s">
        <v>77</v>
      </c>
      <c r="D49" s="33" t="s">
        <v>78</v>
      </c>
      <c r="E49" s="68">
        <v>7</v>
      </c>
      <c r="F49" s="28">
        <v>1659</v>
      </c>
      <c r="G49" s="28">
        <v>1</v>
      </c>
      <c r="H49" s="28" t="s">
        <v>29</v>
      </c>
      <c r="I49" s="28">
        <v>2</v>
      </c>
      <c r="J49" s="28">
        <v>335</v>
      </c>
      <c r="K49" s="28">
        <v>2100</v>
      </c>
      <c r="L49" s="34"/>
      <c r="M49" s="34"/>
      <c r="N49" s="34"/>
    </row>
    <row r="50" spans="1:14" ht="23.1" customHeight="1">
      <c r="A50" s="292" t="s">
        <v>80</v>
      </c>
      <c r="B50" s="32" t="s">
        <v>81</v>
      </c>
      <c r="C50" s="33" t="s">
        <v>82</v>
      </c>
      <c r="D50" s="33" t="s">
        <v>83</v>
      </c>
      <c r="E50" s="34">
        <v>19</v>
      </c>
      <c r="F50" s="34" t="s">
        <v>84</v>
      </c>
      <c r="G50" s="34">
        <v>3</v>
      </c>
      <c r="H50" s="34" t="s">
        <v>85</v>
      </c>
      <c r="I50" s="34">
        <v>3</v>
      </c>
      <c r="J50" s="34">
        <v>100</v>
      </c>
      <c r="K50" s="52" t="s">
        <v>34</v>
      </c>
      <c r="L50" s="58"/>
      <c r="M50" s="69"/>
      <c r="N50" s="36"/>
    </row>
    <row r="51" spans="1:14" ht="23.1" customHeight="1">
      <c r="A51" s="293"/>
      <c r="B51" s="70"/>
      <c r="C51" s="39"/>
      <c r="D51" s="39"/>
      <c r="E51" s="55"/>
      <c r="F51" s="55" t="s">
        <v>86</v>
      </c>
      <c r="G51" s="55"/>
      <c r="H51" s="55"/>
      <c r="I51" s="55"/>
      <c r="J51" s="55"/>
      <c r="K51" s="55"/>
      <c r="L51" s="71"/>
      <c r="M51" s="71"/>
      <c r="N51" s="48"/>
    </row>
    <row r="52" spans="1:14" s="30" customFormat="1" ht="39.75" customHeight="1">
      <c r="A52" s="4" t="s">
        <v>87</v>
      </c>
      <c r="B52" s="72" t="s">
        <v>88</v>
      </c>
      <c r="C52" s="27" t="s">
        <v>89</v>
      </c>
      <c r="D52" s="27" t="s">
        <v>90</v>
      </c>
      <c r="E52" s="28">
        <v>7</v>
      </c>
      <c r="F52" s="28">
        <v>566</v>
      </c>
      <c r="G52" s="28" t="s">
        <v>79</v>
      </c>
      <c r="H52" s="28" t="s">
        <v>29</v>
      </c>
      <c r="I52" s="28" t="s">
        <v>22</v>
      </c>
      <c r="J52" s="28">
        <v>585</v>
      </c>
      <c r="K52" s="28">
        <v>1140</v>
      </c>
      <c r="N52" s="29"/>
    </row>
    <row r="53" spans="1:14" ht="23.1" customHeight="1">
      <c r="A53" s="322" t="s">
        <v>91</v>
      </c>
      <c r="B53" s="70" t="s">
        <v>92</v>
      </c>
      <c r="C53" s="39" t="s">
        <v>93</v>
      </c>
      <c r="D53" s="39" t="s">
        <v>20</v>
      </c>
      <c r="E53" s="55">
        <v>16</v>
      </c>
      <c r="F53" s="55">
        <v>2392</v>
      </c>
      <c r="G53" s="55">
        <v>1</v>
      </c>
      <c r="H53" s="55" t="s">
        <v>33</v>
      </c>
      <c r="I53" s="55">
        <v>1</v>
      </c>
      <c r="J53" s="55">
        <v>578</v>
      </c>
      <c r="K53" s="309">
        <v>1110</v>
      </c>
      <c r="L53" s="65"/>
      <c r="M53" s="49"/>
      <c r="N53" s="49"/>
    </row>
    <row r="54" spans="1:14" ht="23.1" customHeight="1">
      <c r="A54" s="323"/>
      <c r="B54" s="70"/>
      <c r="C54" s="39"/>
      <c r="D54" s="39"/>
      <c r="E54" s="55">
        <v>16</v>
      </c>
      <c r="F54" s="55">
        <v>2392</v>
      </c>
      <c r="G54" s="55">
        <v>2</v>
      </c>
      <c r="H54" s="55" t="s">
        <v>70</v>
      </c>
      <c r="I54" s="55">
        <v>1</v>
      </c>
      <c r="J54" s="55">
        <v>13</v>
      </c>
      <c r="K54" s="326"/>
      <c r="L54" s="65"/>
      <c r="M54" s="49"/>
      <c r="N54" s="49"/>
    </row>
    <row r="55" spans="1:14" ht="23.1" customHeight="1">
      <c r="A55" s="323"/>
      <c r="B55" s="38"/>
      <c r="C55" s="50"/>
      <c r="D55" s="50"/>
      <c r="E55" s="40">
        <v>16</v>
      </c>
      <c r="F55" s="40">
        <v>2392</v>
      </c>
      <c r="G55" s="40">
        <v>3</v>
      </c>
      <c r="H55" s="40" t="s">
        <v>70</v>
      </c>
      <c r="I55" s="40">
        <v>1</v>
      </c>
      <c r="J55" s="40">
        <v>4</v>
      </c>
      <c r="K55" s="310"/>
      <c r="L55" s="62"/>
      <c r="M55" s="44"/>
      <c r="N55" s="44"/>
    </row>
    <row r="56" spans="1:14" ht="23.1" customHeight="1">
      <c r="A56" s="324"/>
      <c r="B56" s="32" t="s">
        <v>94</v>
      </c>
      <c r="C56" s="33" t="s">
        <v>95</v>
      </c>
      <c r="D56" s="33" t="s">
        <v>20</v>
      </c>
      <c r="E56" s="34">
        <v>16</v>
      </c>
      <c r="F56" s="34">
        <v>23</v>
      </c>
      <c r="G56" s="34">
        <v>5002</v>
      </c>
      <c r="H56" s="34" t="s">
        <v>21</v>
      </c>
      <c r="I56" s="34" t="s">
        <v>22</v>
      </c>
      <c r="J56" s="34">
        <v>2080</v>
      </c>
      <c r="K56" s="309">
        <v>3950</v>
      </c>
      <c r="L56" s="58"/>
      <c r="M56" s="37"/>
      <c r="N56" s="37"/>
    </row>
    <row r="57" spans="1:14" ht="23.1" customHeight="1">
      <c r="A57" s="324"/>
      <c r="B57" s="70"/>
      <c r="C57" s="39"/>
      <c r="D57" s="39"/>
      <c r="E57" s="55">
        <v>16</v>
      </c>
      <c r="F57" s="55">
        <v>23</v>
      </c>
      <c r="G57" s="55">
        <v>5003</v>
      </c>
      <c r="H57" s="55" t="s">
        <v>21</v>
      </c>
      <c r="I57" s="55" t="s">
        <v>22</v>
      </c>
      <c r="J57" s="55">
        <v>120</v>
      </c>
      <c r="K57" s="326"/>
      <c r="L57" s="65"/>
      <c r="M57" s="49"/>
      <c r="N57" s="49"/>
    </row>
    <row r="58" spans="1:14" ht="23.1" customHeight="1">
      <c r="A58" s="324"/>
      <c r="B58" s="38"/>
      <c r="C58" s="50"/>
      <c r="D58" s="50"/>
      <c r="E58" s="40">
        <v>16</v>
      </c>
      <c r="F58" s="40">
        <v>23</v>
      </c>
      <c r="G58" s="40">
        <v>5004</v>
      </c>
      <c r="H58" s="40" t="s">
        <v>21</v>
      </c>
      <c r="I58" s="40" t="s">
        <v>22</v>
      </c>
      <c r="J58" s="40">
        <v>350</v>
      </c>
      <c r="K58" s="310"/>
      <c r="L58" s="62"/>
      <c r="M58" s="44"/>
      <c r="N58" s="44"/>
    </row>
    <row r="59" spans="1:14" ht="23.1" customHeight="1">
      <c r="A59" s="324"/>
      <c r="B59" s="32" t="s">
        <v>96</v>
      </c>
      <c r="C59" s="33" t="s">
        <v>93</v>
      </c>
      <c r="D59" s="336" t="s">
        <v>20</v>
      </c>
      <c r="E59" s="34">
        <v>11</v>
      </c>
      <c r="F59" s="34">
        <v>101</v>
      </c>
      <c r="G59" s="34" t="s">
        <v>79</v>
      </c>
      <c r="H59" s="34" t="s">
        <v>97</v>
      </c>
      <c r="I59" s="34">
        <v>1</v>
      </c>
      <c r="J59" s="34" t="s">
        <v>34</v>
      </c>
      <c r="K59" s="34">
        <v>980</v>
      </c>
      <c r="L59" s="58"/>
      <c r="M59" s="37"/>
      <c r="N59" s="37"/>
    </row>
    <row r="60" spans="1:14" ht="23.1" customHeight="1">
      <c r="A60" s="324"/>
      <c r="B60" s="73"/>
      <c r="C60" s="39"/>
      <c r="D60" s="337"/>
      <c r="E60" s="55">
        <v>11</v>
      </c>
      <c r="F60" s="55">
        <v>102</v>
      </c>
      <c r="G60" s="55" t="s">
        <v>79</v>
      </c>
      <c r="H60" s="55" t="s">
        <v>97</v>
      </c>
      <c r="I60" s="55">
        <v>1</v>
      </c>
      <c r="J60" s="55" t="s">
        <v>34</v>
      </c>
      <c r="K60" s="55">
        <v>590</v>
      </c>
      <c r="L60" s="65"/>
      <c r="M60" s="49"/>
      <c r="N60" s="49"/>
    </row>
    <row r="61" spans="1:14" ht="23.1" customHeight="1">
      <c r="A61" s="324"/>
      <c r="B61" s="73"/>
      <c r="C61" s="39"/>
      <c r="D61" s="337"/>
      <c r="E61" s="55">
        <v>11</v>
      </c>
      <c r="F61" s="55">
        <v>103</v>
      </c>
      <c r="G61" s="55" t="s">
        <v>79</v>
      </c>
      <c r="H61" s="55" t="s">
        <v>98</v>
      </c>
      <c r="I61" s="55">
        <v>3</v>
      </c>
      <c r="J61" s="55" t="s">
        <v>34</v>
      </c>
      <c r="K61" s="55">
        <v>13120</v>
      </c>
      <c r="L61" s="65"/>
      <c r="M61" s="49"/>
      <c r="N61" s="49"/>
    </row>
    <row r="62" spans="1:14" ht="23.1" customHeight="1">
      <c r="A62" s="324"/>
      <c r="B62" s="73"/>
      <c r="C62" s="39"/>
      <c r="D62" s="337"/>
      <c r="E62" s="55">
        <v>11</v>
      </c>
      <c r="F62" s="55">
        <v>106</v>
      </c>
      <c r="G62" s="55" t="s">
        <v>79</v>
      </c>
      <c r="H62" s="55" t="s">
        <v>97</v>
      </c>
      <c r="I62" s="55">
        <v>1</v>
      </c>
      <c r="J62" s="55" t="s">
        <v>34</v>
      </c>
      <c r="K62" s="55">
        <v>2765</v>
      </c>
      <c r="L62" s="65"/>
      <c r="M62" s="49"/>
      <c r="N62" s="49"/>
    </row>
    <row r="63" spans="1:14" ht="23.1" customHeight="1">
      <c r="A63" s="324"/>
      <c r="B63" s="73"/>
      <c r="C63" s="39"/>
      <c r="D63" s="337"/>
      <c r="E63" s="55">
        <v>11</v>
      </c>
      <c r="F63" s="55">
        <v>147</v>
      </c>
      <c r="G63" s="55" t="s">
        <v>79</v>
      </c>
      <c r="H63" s="55" t="s">
        <v>99</v>
      </c>
      <c r="I63" s="55">
        <v>2</v>
      </c>
      <c r="J63" s="55" t="s">
        <v>34</v>
      </c>
      <c r="K63" s="55">
        <v>27980</v>
      </c>
      <c r="L63" s="65"/>
      <c r="M63" s="49"/>
      <c r="N63" s="49"/>
    </row>
    <row r="64" spans="1:14" ht="23.1" customHeight="1">
      <c r="A64" s="324"/>
      <c r="B64" s="73"/>
      <c r="C64" s="39"/>
      <c r="D64" s="337"/>
      <c r="E64" s="55">
        <v>11</v>
      </c>
      <c r="F64" s="55">
        <v>148</v>
      </c>
      <c r="G64" s="55" t="s">
        <v>79</v>
      </c>
      <c r="H64" s="55" t="s">
        <v>98</v>
      </c>
      <c r="I64" s="55">
        <v>3</v>
      </c>
      <c r="J64" s="55" t="s">
        <v>34</v>
      </c>
      <c r="K64" s="55">
        <v>4420</v>
      </c>
      <c r="L64" s="65"/>
      <c r="M64" s="49"/>
      <c r="N64" s="49"/>
    </row>
    <row r="65" spans="1:14" ht="23.1" customHeight="1">
      <c r="A65" s="324"/>
      <c r="B65" s="73"/>
      <c r="C65" s="39"/>
      <c r="D65" s="337"/>
      <c r="E65" s="55">
        <v>16</v>
      </c>
      <c r="F65" s="55">
        <v>20</v>
      </c>
      <c r="G65" s="55" t="s">
        <v>79</v>
      </c>
      <c r="H65" s="55" t="s">
        <v>100</v>
      </c>
      <c r="I65" s="55">
        <v>4</v>
      </c>
      <c r="J65" s="55" t="s">
        <v>34</v>
      </c>
      <c r="K65" s="55">
        <v>18180</v>
      </c>
      <c r="L65" s="65"/>
      <c r="M65" s="49"/>
      <c r="N65" s="49"/>
    </row>
    <row r="66" spans="1:14" ht="23.1" customHeight="1">
      <c r="A66" s="324"/>
      <c r="B66" s="73"/>
      <c r="C66" s="39"/>
      <c r="D66" s="337"/>
      <c r="E66" s="55">
        <v>16</v>
      </c>
      <c r="F66" s="55">
        <v>25</v>
      </c>
      <c r="G66" s="55" t="s">
        <v>79</v>
      </c>
      <c r="H66" s="55" t="s">
        <v>101</v>
      </c>
      <c r="I66" s="55">
        <v>3</v>
      </c>
      <c r="J66" s="55" t="s">
        <v>34</v>
      </c>
      <c r="K66" s="55">
        <v>1230</v>
      </c>
      <c r="L66" s="65"/>
      <c r="M66" s="49"/>
      <c r="N66" s="49"/>
    </row>
    <row r="67" spans="1:14" ht="23.1" customHeight="1">
      <c r="A67" s="324"/>
      <c r="B67" s="73"/>
      <c r="C67" s="39"/>
      <c r="D67" s="337"/>
      <c r="E67" s="55">
        <v>16</v>
      </c>
      <c r="F67" s="55">
        <v>2131</v>
      </c>
      <c r="G67" s="55" t="s">
        <v>79</v>
      </c>
      <c r="H67" s="55" t="s">
        <v>100</v>
      </c>
      <c r="I67" s="55">
        <v>4</v>
      </c>
      <c r="J67" s="55" t="s">
        <v>34</v>
      </c>
      <c r="K67" s="55">
        <v>1150</v>
      </c>
      <c r="L67" s="65"/>
      <c r="M67" s="49"/>
      <c r="N67" s="49"/>
    </row>
    <row r="68" spans="1:14" ht="23.1" customHeight="1">
      <c r="A68" s="325"/>
      <c r="B68" s="74"/>
      <c r="C68" s="50"/>
      <c r="D68" s="338"/>
      <c r="E68" s="55">
        <v>16</v>
      </c>
      <c r="F68" s="55">
        <v>2239</v>
      </c>
      <c r="G68" s="55" t="s">
        <v>79</v>
      </c>
      <c r="H68" s="55" t="s">
        <v>101</v>
      </c>
      <c r="I68" s="55">
        <v>3</v>
      </c>
      <c r="J68" s="55" t="s">
        <v>34</v>
      </c>
      <c r="K68" s="55">
        <v>290</v>
      </c>
      <c r="L68" s="62"/>
      <c r="M68" s="44"/>
      <c r="N68" s="44"/>
    </row>
    <row r="69" spans="1:14" ht="23.1" customHeight="1">
      <c r="A69" s="327" t="s">
        <v>102</v>
      </c>
      <c r="B69" s="330" t="s">
        <v>103</v>
      </c>
      <c r="C69" s="327" t="s">
        <v>104</v>
      </c>
      <c r="D69" s="331" t="s">
        <v>20</v>
      </c>
      <c r="E69" s="34">
        <v>43</v>
      </c>
      <c r="F69" s="34">
        <v>2617</v>
      </c>
      <c r="G69" s="34">
        <v>2</v>
      </c>
      <c r="H69" s="34" t="s">
        <v>105</v>
      </c>
      <c r="I69" s="34" t="s">
        <v>22</v>
      </c>
      <c r="J69" s="34">
        <v>59585</v>
      </c>
      <c r="K69" s="35" t="s">
        <v>106</v>
      </c>
      <c r="L69" s="318"/>
      <c r="M69" s="320"/>
      <c r="N69" s="320"/>
    </row>
    <row r="70" spans="1:14" ht="23.1" customHeight="1">
      <c r="A70" s="328"/>
      <c r="B70" s="330"/>
      <c r="C70" s="328"/>
      <c r="D70" s="332"/>
      <c r="E70" s="55">
        <v>43</v>
      </c>
      <c r="F70" s="55">
        <v>2617</v>
      </c>
      <c r="G70" s="55">
        <v>15</v>
      </c>
      <c r="H70" s="55" t="s">
        <v>107</v>
      </c>
      <c r="I70" s="55" t="s">
        <v>22</v>
      </c>
      <c r="J70" s="55">
        <v>1155</v>
      </c>
      <c r="K70" s="64" t="s">
        <v>108</v>
      </c>
      <c r="L70" s="319"/>
      <c r="M70" s="321"/>
      <c r="N70" s="321"/>
    </row>
    <row r="71" spans="1:14" ht="23.1" customHeight="1">
      <c r="A71" s="328"/>
      <c r="B71" s="330"/>
      <c r="C71" s="328"/>
      <c r="D71" s="332"/>
      <c r="E71" s="55">
        <v>43</v>
      </c>
      <c r="F71" s="55">
        <v>2612</v>
      </c>
      <c r="G71" s="55" t="s">
        <v>79</v>
      </c>
      <c r="H71" s="55" t="s">
        <v>109</v>
      </c>
      <c r="I71" s="55" t="s">
        <v>22</v>
      </c>
      <c r="J71" s="55"/>
      <c r="K71" s="64" t="s">
        <v>110</v>
      </c>
      <c r="L71" s="319"/>
      <c r="M71" s="321"/>
      <c r="N71" s="321"/>
    </row>
    <row r="72" spans="1:14" ht="23.1" customHeight="1">
      <c r="A72" s="328"/>
      <c r="B72" s="330"/>
      <c r="C72" s="328"/>
      <c r="D72" s="332"/>
      <c r="E72" s="55">
        <v>43</v>
      </c>
      <c r="F72" s="55">
        <v>2618</v>
      </c>
      <c r="G72" s="55" t="s">
        <v>79</v>
      </c>
      <c r="H72" s="55" t="s">
        <v>111</v>
      </c>
      <c r="I72" s="55" t="s">
        <v>22</v>
      </c>
      <c r="J72" s="55">
        <v>749</v>
      </c>
      <c r="K72" s="64" t="s">
        <v>112</v>
      </c>
      <c r="L72" s="319"/>
      <c r="M72" s="321"/>
      <c r="N72" s="321"/>
    </row>
    <row r="73" spans="1:14" ht="23.1" customHeight="1">
      <c r="A73" s="328"/>
      <c r="B73" s="330"/>
      <c r="C73" s="328"/>
      <c r="D73" s="332"/>
      <c r="E73" s="55">
        <v>43</v>
      </c>
      <c r="F73" s="55">
        <v>2619</v>
      </c>
      <c r="G73" s="55" t="s">
        <v>79</v>
      </c>
      <c r="H73" s="55" t="s">
        <v>111</v>
      </c>
      <c r="I73" s="55" t="s">
        <v>22</v>
      </c>
      <c r="J73" s="55">
        <v>5740</v>
      </c>
      <c r="K73" s="64" t="s">
        <v>112</v>
      </c>
      <c r="L73" s="319"/>
      <c r="M73" s="321"/>
      <c r="N73" s="321"/>
    </row>
    <row r="74" spans="1:14" ht="23.1" customHeight="1">
      <c r="A74" s="328"/>
      <c r="B74" s="330"/>
      <c r="C74" s="328"/>
      <c r="D74" s="332"/>
      <c r="E74" s="55">
        <v>43</v>
      </c>
      <c r="F74" s="55">
        <v>2630</v>
      </c>
      <c r="G74" s="55" t="s">
        <v>79</v>
      </c>
      <c r="H74" s="55" t="s">
        <v>113</v>
      </c>
      <c r="I74" s="55" t="s">
        <v>22</v>
      </c>
      <c r="J74" s="55"/>
      <c r="K74" s="64" t="s">
        <v>114</v>
      </c>
      <c r="L74" s="319"/>
      <c r="M74" s="321"/>
      <c r="N74" s="321"/>
    </row>
    <row r="75" spans="1:14" ht="23.1" customHeight="1">
      <c r="A75" s="328"/>
      <c r="B75" s="330"/>
      <c r="C75" s="328"/>
      <c r="D75" s="332"/>
      <c r="E75" s="55">
        <v>43</v>
      </c>
      <c r="F75" s="55">
        <v>2582</v>
      </c>
      <c r="G75" s="55" t="s">
        <v>79</v>
      </c>
      <c r="H75" s="55" t="s">
        <v>113</v>
      </c>
      <c r="I75" s="55" t="s">
        <v>22</v>
      </c>
      <c r="J75" s="55"/>
      <c r="K75" s="64" t="s">
        <v>115</v>
      </c>
      <c r="L75" s="319"/>
      <c r="M75" s="321"/>
      <c r="N75" s="321"/>
    </row>
    <row r="76" spans="1:14" ht="23.1" customHeight="1">
      <c r="A76" s="328"/>
      <c r="B76" s="330"/>
      <c r="C76" s="328"/>
      <c r="D76" s="332"/>
      <c r="E76" s="55">
        <v>43</v>
      </c>
      <c r="F76" s="55">
        <v>2583</v>
      </c>
      <c r="G76" s="55"/>
      <c r="H76" s="55" t="s">
        <v>113</v>
      </c>
      <c r="I76" s="55" t="s">
        <v>116</v>
      </c>
      <c r="J76" s="55"/>
      <c r="K76" s="64" t="s">
        <v>115</v>
      </c>
      <c r="L76" s="319"/>
      <c r="M76" s="321"/>
      <c r="N76" s="321"/>
    </row>
    <row r="77" spans="1:14" ht="23.1" customHeight="1">
      <c r="A77" s="328"/>
      <c r="B77" s="330"/>
      <c r="C77" s="328"/>
      <c r="D77" s="332"/>
      <c r="E77" s="55">
        <v>43</v>
      </c>
      <c r="F77" s="55">
        <v>2617</v>
      </c>
      <c r="G77" s="55">
        <v>1</v>
      </c>
      <c r="H77" s="55" t="s">
        <v>117</v>
      </c>
      <c r="I77" s="55"/>
      <c r="J77" s="55"/>
      <c r="K77" s="64" t="s">
        <v>118</v>
      </c>
      <c r="L77" s="319"/>
      <c r="M77" s="321"/>
      <c r="N77" s="321"/>
    </row>
    <row r="78" spans="1:14" ht="23.1" customHeight="1">
      <c r="A78" s="328"/>
      <c r="B78" s="330"/>
      <c r="C78" s="328"/>
      <c r="D78" s="332"/>
      <c r="E78" s="40">
        <v>43</v>
      </c>
      <c r="F78" s="40">
        <v>2634</v>
      </c>
      <c r="G78" s="40"/>
      <c r="H78" s="40" t="s">
        <v>117</v>
      </c>
      <c r="I78" s="40"/>
      <c r="J78" s="40"/>
      <c r="K78" s="41" t="s">
        <v>118</v>
      </c>
      <c r="L78" s="319"/>
      <c r="M78" s="321"/>
      <c r="N78" s="321"/>
    </row>
    <row r="79" spans="1:14" ht="23.1" customHeight="1">
      <c r="A79" s="328"/>
      <c r="B79" s="330"/>
      <c r="C79" s="328"/>
      <c r="D79" s="332"/>
      <c r="E79" s="34">
        <v>43</v>
      </c>
      <c r="F79" s="34">
        <v>2613</v>
      </c>
      <c r="G79" s="34" t="s">
        <v>79</v>
      </c>
      <c r="H79" s="55" t="s">
        <v>119</v>
      </c>
      <c r="I79" s="75"/>
      <c r="J79" s="57" t="s">
        <v>120</v>
      </c>
      <c r="K79" s="76" t="s">
        <v>121</v>
      </c>
      <c r="L79" s="37"/>
      <c r="M79" s="37"/>
      <c r="N79" s="37"/>
    </row>
    <row r="80" spans="1:14" ht="23.1" customHeight="1">
      <c r="A80" s="328"/>
      <c r="B80" s="330"/>
      <c r="C80" s="328"/>
      <c r="D80" s="332"/>
      <c r="E80" s="55">
        <v>43</v>
      </c>
      <c r="F80" s="55">
        <v>2614</v>
      </c>
      <c r="G80" s="55" t="s">
        <v>79</v>
      </c>
      <c r="H80" s="55" t="s">
        <v>119</v>
      </c>
      <c r="I80" s="77"/>
      <c r="J80" s="78" t="s">
        <v>122</v>
      </c>
      <c r="K80" s="79" t="s">
        <v>123</v>
      </c>
      <c r="L80" s="49"/>
      <c r="M80" s="49"/>
      <c r="N80" s="49"/>
    </row>
    <row r="81" spans="1:14" ht="23.1" customHeight="1">
      <c r="A81" s="328"/>
      <c r="B81" s="330"/>
      <c r="C81" s="328"/>
      <c r="D81" s="332"/>
      <c r="E81" s="55">
        <v>43</v>
      </c>
      <c r="F81" s="55">
        <v>2615</v>
      </c>
      <c r="G81" s="55" t="s">
        <v>79</v>
      </c>
      <c r="H81" s="55" t="s">
        <v>119</v>
      </c>
      <c r="I81" s="77"/>
      <c r="J81" s="78" t="s">
        <v>124</v>
      </c>
      <c r="K81" s="79" t="s">
        <v>125</v>
      </c>
      <c r="L81" s="49"/>
      <c r="M81" s="49"/>
      <c r="N81" s="49"/>
    </row>
    <row r="82" spans="1:14" ht="23.1" customHeight="1">
      <c r="A82" s="328"/>
      <c r="B82" s="330"/>
      <c r="C82" s="328"/>
      <c r="D82" s="332"/>
      <c r="E82" s="55">
        <v>43</v>
      </c>
      <c r="F82" s="55">
        <v>2616</v>
      </c>
      <c r="G82" s="55" t="s">
        <v>79</v>
      </c>
      <c r="H82" s="55" t="s">
        <v>119</v>
      </c>
      <c r="I82" s="77"/>
      <c r="J82" s="78" t="s">
        <v>126</v>
      </c>
      <c r="K82" s="79" t="s">
        <v>127</v>
      </c>
      <c r="L82" s="49"/>
      <c r="M82" s="49"/>
      <c r="N82" s="49"/>
    </row>
    <row r="83" spans="1:14" ht="23.1" customHeight="1">
      <c r="A83" s="328"/>
      <c r="B83" s="330"/>
      <c r="C83" s="328"/>
      <c r="D83" s="332"/>
      <c r="E83" s="55">
        <v>43</v>
      </c>
      <c r="F83" s="55">
        <v>2620</v>
      </c>
      <c r="G83" s="55" t="s">
        <v>79</v>
      </c>
      <c r="H83" s="55" t="s">
        <v>119</v>
      </c>
      <c r="I83" s="77"/>
      <c r="J83" s="78" t="s">
        <v>128</v>
      </c>
      <c r="K83" s="79" t="s">
        <v>129</v>
      </c>
      <c r="L83" s="49"/>
      <c r="M83" s="49"/>
      <c r="N83" s="49"/>
    </row>
    <row r="84" spans="1:14" ht="23.1" customHeight="1">
      <c r="A84" s="328"/>
      <c r="B84" s="330"/>
      <c r="C84" s="328"/>
      <c r="D84" s="332"/>
      <c r="E84" s="55">
        <v>43</v>
      </c>
      <c r="F84" s="55">
        <v>2621</v>
      </c>
      <c r="G84" s="55" t="s">
        <v>79</v>
      </c>
      <c r="H84" s="55" t="s">
        <v>119</v>
      </c>
      <c r="I84" s="77"/>
      <c r="J84" s="78" t="s">
        <v>130</v>
      </c>
      <c r="K84" s="79" t="s">
        <v>131</v>
      </c>
      <c r="L84" s="49"/>
      <c r="M84" s="49"/>
      <c r="N84" s="49"/>
    </row>
    <row r="85" spans="1:14" ht="23.1" customHeight="1">
      <c r="A85" s="328"/>
      <c r="B85" s="330"/>
      <c r="C85" s="328"/>
      <c r="D85" s="332"/>
      <c r="E85" s="55">
        <v>43</v>
      </c>
      <c r="F85" s="55">
        <v>2622</v>
      </c>
      <c r="G85" s="55" t="s">
        <v>79</v>
      </c>
      <c r="H85" s="55" t="s">
        <v>119</v>
      </c>
      <c r="I85" s="77"/>
      <c r="J85" s="78" t="s">
        <v>132</v>
      </c>
      <c r="K85" s="79" t="s">
        <v>133</v>
      </c>
      <c r="L85" s="49"/>
      <c r="M85" s="49"/>
      <c r="N85" s="49"/>
    </row>
    <row r="86" spans="1:14" ht="23.1" customHeight="1">
      <c r="A86" s="328"/>
      <c r="B86" s="330"/>
      <c r="C86" s="328"/>
      <c r="D86" s="332"/>
      <c r="E86" s="55">
        <v>43</v>
      </c>
      <c r="F86" s="55">
        <v>2623</v>
      </c>
      <c r="G86" s="55" t="s">
        <v>79</v>
      </c>
      <c r="H86" s="55" t="s">
        <v>119</v>
      </c>
      <c r="I86" s="77"/>
      <c r="J86" s="78" t="s">
        <v>134</v>
      </c>
      <c r="K86" s="79" t="s">
        <v>135</v>
      </c>
      <c r="L86" s="49"/>
      <c r="M86" s="49"/>
      <c r="N86" s="49"/>
    </row>
    <row r="87" spans="1:14" ht="23.1" customHeight="1">
      <c r="A87" s="328"/>
      <c r="B87" s="330"/>
      <c r="C87" s="328"/>
      <c r="D87" s="332"/>
      <c r="E87" s="55">
        <v>43</v>
      </c>
      <c r="F87" s="55">
        <v>2624</v>
      </c>
      <c r="G87" s="55" t="s">
        <v>79</v>
      </c>
      <c r="H87" s="55" t="s">
        <v>119</v>
      </c>
      <c r="I87" s="77"/>
      <c r="J87" s="78" t="s">
        <v>136</v>
      </c>
      <c r="K87" s="79" t="s">
        <v>137</v>
      </c>
      <c r="L87" s="49"/>
      <c r="M87" s="49"/>
      <c r="N87" s="49"/>
    </row>
    <row r="88" spans="1:14" ht="23.1" customHeight="1">
      <c r="A88" s="328"/>
      <c r="B88" s="330"/>
      <c r="C88" s="328"/>
      <c r="D88" s="332"/>
      <c r="E88" s="55">
        <v>43</v>
      </c>
      <c r="F88" s="55">
        <v>2625</v>
      </c>
      <c r="G88" s="55" t="s">
        <v>79</v>
      </c>
      <c r="H88" s="55" t="s">
        <v>119</v>
      </c>
      <c r="I88" s="77"/>
      <c r="J88" s="78" t="s">
        <v>138</v>
      </c>
      <c r="K88" s="79" t="s">
        <v>139</v>
      </c>
      <c r="L88" s="49"/>
      <c r="M88" s="49"/>
      <c r="N88" s="49"/>
    </row>
    <row r="89" spans="1:14" ht="23.1" customHeight="1">
      <c r="A89" s="328"/>
      <c r="B89" s="330"/>
      <c r="C89" s="328"/>
      <c r="D89" s="332"/>
      <c r="E89" s="55">
        <v>43</v>
      </c>
      <c r="F89" s="55">
        <v>2626</v>
      </c>
      <c r="G89" s="55" t="s">
        <v>79</v>
      </c>
      <c r="H89" s="55" t="s">
        <v>119</v>
      </c>
      <c r="I89" s="77"/>
      <c r="J89" s="78" t="s">
        <v>140</v>
      </c>
      <c r="K89" s="79" t="s">
        <v>141</v>
      </c>
      <c r="L89" s="49"/>
      <c r="M89" s="49"/>
      <c r="N89" s="49"/>
    </row>
    <row r="90" spans="1:14" ht="23.1" customHeight="1">
      <c r="A90" s="328"/>
      <c r="B90" s="330"/>
      <c r="C90" s="328"/>
      <c r="D90" s="332"/>
      <c r="E90" s="55">
        <v>43</v>
      </c>
      <c r="F90" s="55">
        <v>2627</v>
      </c>
      <c r="G90" s="55" t="s">
        <v>79</v>
      </c>
      <c r="H90" s="55" t="s">
        <v>119</v>
      </c>
      <c r="I90" s="77"/>
      <c r="J90" s="78" t="s">
        <v>142</v>
      </c>
      <c r="K90" s="79" t="s">
        <v>143</v>
      </c>
      <c r="L90" s="49"/>
      <c r="M90" s="49"/>
      <c r="N90" s="49"/>
    </row>
    <row r="91" spans="1:14" ht="23.1" customHeight="1">
      <c r="A91" s="328"/>
      <c r="B91" s="330"/>
      <c r="C91" s="328"/>
      <c r="D91" s="332"/>
      <c r="E91" s="55">
        <v>43</v>
      </c>
      <c r="F91" s="55">
        <v>2628</v>
      </c>
      <c r="G91" s="55" t="s">
        <v>79</v>
      </c>
      <c r="H91" s="55" t="s">
        <v>119</v>
      </c>
      <c r="I91" s="77"/>
      <c r="J91" s="78" t="s">
        <v>144</v>
      </c>
      <c r="K91" s="79" t="s">
        <v>145</v>
      </c>
      <c r="L91" s="49"/>
      <c r="M91" s="49"/>
      <c r="N91" s="49"/>
    </row>
    <row r="92" spans="1:14" ht="23.1" customHeight="1">
      <c r="A92" s="328"/>
      <c r="B92" s="330"/>
      <c r="C92" s="328"/>
      <c r="D92" s="332"/>
      <c r="E92" s="55">
        <v>43</v>
      </c>
      <c r="F92" s="55">
        <v>2629</v>
      </c>
      <c r="G92" s="55" t="s">
        <v>79</v>
      </c>
      <c r="H92" s="55" t="s">
        <v>119</v>
      </c>
      <c r="I92" s="77"/>
      <c r="J92" s="78" t="s">
        <v>146</v>
      </c>
      <c r="K92" s="79" t="s">
        <v>147</v>
      </c>
      <c r="L92" s="49"/>
      <c r="M92" s="49"/>
      <c r="N92" s="49"/>
    </row>
    <row r="93" spans="1:14" ht="23.1" customHeight="1">
      <c r="A93" s="328"/>
      <c r="B93" s="330"/>
      <c r="C93" s="328"/>
      <c r="D93" s="332"/>
      <c r="E93" s="55">
        <v>43</v>
      </c>
      <c r="F93" s="55">
        <v>2631</v>
      </c>
      <c r="G93" s="55" t="s">
        <v>79</v>
      </c>
      <c r="H93" s="55" t="s">
        <v>119</v>
      </c>
      <c r="I93" s="77"/>
      <c r="J93" s="78" t="s">
        <v>148</v>
      </c>
      <c r="K93" s="79" t="s">
        <v>149</v>
      </c>
      <c r="L93" s="49"/>
      <c r="M93" s="49"/>
      <c r="N93" s="49"/>
    </row>
    <row r="94" spans="1:14" ht="23.1" customHeight="1">
      <c r="A94" s="328"/>
      <c r="B94" s="330"/>
      <c r="C94" s="328"/>
      <c r="D94" s="332"/>
      <c r="E94" s="55">
        <v>43</v>
      </c>
      <c r="F94" s="55">
        <v>2632</v>
      </c>
      <c r="G94" s="55" t="s">
        <v>79</v>
      </c>
      <c r="H94" s="55" t="s">
        <v>119</v>
      </c>
      <c r="I94" s="77"/>
      <c r="J94" s="78" t="s">
        <v>150</v>
      </c>
      <c r="K94" s="79" t="s">
        <v>151</v>
      </c>
      <c r="L94" s="49"/>
      <c r="M94" s="49"/>
      <c r="N94" s="49"/>
    </row>
    <row r="95" spans="1:14" ht="23.1" customHeight="1">
      <c r="A95" s="328"/>
      <c r="B95" s="330"/>
      <c r="C95" s="328"/>
      <c r="D95" s="332"/>
      <c r="E95" s="55">
        <v>43</v>
      </c>
      <c r="F95" s="80">
        <v>2633</v>
      </c>
      <c r="G95" s="55" t="s">
        <v>79</v>
      </c>
      <c r="H95" s="55" t="s">
        <v>119</v>
      </c>
      <c r="I95" s="77"/>
      <c r="J95" s="78" t="s">
        <v>152</v>
      </c>
      <c r="K95" s="79" t="s">
        <v>153</v>
      </c>
      <c r="L95" s="49"/>
      <c r="M95" s="49"/>
      <c r="N95" s="49"/>
    </row>
    <row r="96" spans="1:14" ht="23.1" customHeight="1" thickBot="1">
      <c r="A96" s="329"/>
      <c r="B96" s="330"/>
      <c r="C96" s="329"/>
      <c r="D96" s="332"/>
      <c r="E96" s="40">
        <v>43</v>
      </c>
      <c r="F96" s="81">
        <v>2530</v>
      </c>
      <c r="G96" s="81" t="s">
        <v>79</v>
      </c>
      <c r="H96" s="81" t="s">
        <v>119</v>
      </c>
      <c r="I96" s="82"/>
      <c r="J96" s="83" t="s">
        <v>154</v>
      </c>
      <c r="K96" s="84" t="s">
        <v>155</v>
      </c>
      <c r="L96" s="44"/>
      <c r="M96" s="44"/>
      <c r="N96" s="44"/>
    </row>
  </sheetData>
  <mergeCells count="27">
    <mergeCell ref="M21:M43"/>
    <mergeCell ref="K56:K58"/>
    <mergeCell ref="D59:D68"/>
    <mergeCell ref="B69:B96"/>
    <mergeCell ref="C69:C96"/>
    <mergeCell ref="A50:A51"/>
    <mergeCell ref="D69:D96"/>
    <mergeCell ref="A21:A43"/>
    <mergeCell ref="L21:L43"/>
    <mergeCell ref="N21:N43"/>
    <mergeCell ref="A44:A48"/>
    <mergeCell ref="K44:K45"/>
    <mergeCell ref="B46:B48"/>
    <mergeCell ref="L69:L78"/>
    <mergeCell ref="M69:M78"/>
    <mergeCell ref="N69:N78"/>
    <mergeCell ref="A53:A68"/>
    <mergeCell ref="K53:K55"/>
    <mergeCell ref="A69:A96"/>
    <mergeCell ref="A19:A20"/>
    <mergeCell ref="B19:B20"/>
    <mergeCell ref="K19:K20"/>
    <mergeCell ref="A1:A9"/>
    <mergeCell ref="B8:N8"/>
    <mergeCell ref="B9:D9"/>
    <mergeCell ref="E9:I9"/>
    <mergeCell ref="A14:A15"/>
  </mergeCells>
  <phoneticPr fontId="0" type="noConversion"/>
  <pageMargins left="0.31496062992125984" right="0.23622047244094491" top="0.19685039370078741" bottom="0" header="0.15748031496062992" footer="0"/>
  <pageSetup paperSize="8" scale="45" pageOrder="overThenDown" orientation="landscape" r:id="rId1"/>
  <headerFooter alignWithMargins="0"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Immobili proprietà - Firenze</vt:lpstr>
      <vt:lpstr>Immobili proprietà - Pistoia</vt:lpstr>
      <vt:lpstr>Immobili proprietà - Empoli</vt:lpstr>
      <vt:lpstr>Immobili proprietà - Prato</vt:lpstr>
      <vt:lpstr>Foglio1</vt:lpstr>
      <vt:lpstr>'Immobili proprietà - Firenze'!Area_stampa</vt:lpstr>
      <vt:lpstr>'Immobili proprietà - Prato'!Area_stampa</vt:lpstr>
      <vt:lpstr>'Immobili proprietà - Prato'!Titoli_stampa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ccecconi</dc:creator>
  <cp:lastModifiedBy>LCNDNC74H30F065O</cp:lastModifiedBy>
  <cp:lastPrinted>2018-03-16T15:00:19Z</cp:lastPrinted>
  <dcterms:created xsi:type="dcterms:W3CDTF">2018-03-12T11:40:45Z</dcterms:created>
  <dcterms:modified xsi:type="dcterms:W3CDTF">2025-07-08T11:34:34Z</dcterms:modified>
</cp:coreProperties>
</file>